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UUKOKU\Desktop\"/>
    </mc:Choice>
  </mc:AlternateContent>
  <workbookProtection workbookPassword="8FB8" lockStructure="1"/>
  <bookViews>
    <workbookView xWindow="0" yWindow="0" windowWidth="18650" windowHeight="7070" activeTab="1"/>
  </bookViews>
  <sheets>
    <sheet name="目录" sheetId="1" r:id="rId1"/>
    <sheet name="入学申请书第一页" sheetId="2" r:id="rId2"/>
    <sheet name="入学申请书第二页" sheetId="3" r:id="rId3"/>
    <sheet name="入学申请书第三页" sheetId="4" r:id="rId4"/>
    <sheet name="经费支付书" sheetId="5" r:id="rId5"/>
    <sheet name="data" sheetId="6" state="hidden" r:id="rId6"/>
    <sheet name="数据收集" sheetId="7" state="hidden" r:id="rId7"/>
  </sheets>
  <definedNames>
    <definedName name="_xlnm.Print_Area" localSheetId="1">入学申请书第一页!$A$1:$AR$47</definedName>
    <definedName name="_xlnm.Print_Area" localSheetId="3">入学申请书第三页!$A$1:$AO$38</definedName>
    <definedName name="_xlnm.Print_Area" localSheetId="2">入学申请书第二页!$A$1:$AO$49</definedName>
    <definedName name="_xlnm.Print_Area" localSheetId="4">经费支付书!$A$1:$AJ$40</definedName>
  </definedNames>
  <calcPr calcId="152511" concurrentCalc="0"/>
</workbook>
</file>

<file path=xl/calcChain.xml><?xml version="1.0" encoding="utf-8"?>
<calcChain xmlns="http://schemas.openxmlformats.org/spreadsheetml/2006/main">
  <c r="AI2" i="7" l="1"/>
  <c r="AH2" i="7"/>
  <c r="AG2" i="7"/>
  <c r="AF2" i="7"/>
  <c r="AE2" i="7"/>
  <c r="AD2" i="7"/>
  <c r="AC2" i="7"/>
  <c r="AB2" i="7"/>
  <c r="AA2" i="7"/>
  <c r="Z2" i="7"/>
  <c r="Y2" i="7"/>
  <c r="X2" i="7"/>
  <c r="W2" i="7"/>
  <c r="V2" i="7"/>
  <c r="U2" i="7"/>
  <c r="T2" i="7"/>
  <c r="S2" i="7"/>
  <c r="R2" i="7"/>
  <c r="Q2" i="7"/>
  <c r="P2" i="7"/>
  <c r="O2" i="7"/>
  <c r="N2" i="7"/>
  <c r="M2" i="7"/>
  <c r="L2" i="7"/>
  <c r="K2" i="7"/>
  <c r="J2" i="7"/>
  <c r="I2" i="7"/>
  <c r="H2" i="7"/>
  <c r="G2" i="7"/>
  <c r="F2" i="7"/>
  <c r="E2" i="7"/>
  <c r="D2" i="7"/>
  <c r="C2" i="7"/>
  <c r="B2" i="7"/>
  <c r="J11" i="6"/>
  <c r="J10" i="6"/>
  <c r="J9" i="6"/>
  <c r="J8" i="6"/>
  <c r="J7" i="6"/>
  <c r="C1" i="6"/>
  <c r="C3" i="6"/>
  <c r="D3" i="6"/>
  <c r="C2" i="6"/>
  <c r="D2" i="6"/>
  <c r="AW40" i="5"/>
  <c r="AP40" i="5"/>
  <c r="X39" i="5"/>
  <c r="L39" i="5"/>
  <c r="U37" i="5"/>
  <c r="F37" i="5"/>
  <c r="F36" i="5"/>
  <c r="F35" i="5"/>
  <c r="E19" i="5"/>
  <c r="C16" i="5"/>
  <c r="AH4" i="5"/>
  <c r="Z4" i="5"/>
  <c r="O4" i="5"/>
  <c r="E4" i="5"/>
  <c r="BF2" i="5"/>
  <c r="BA2" i="5"/>
  <c r="AV2" i="5"/>
  <c r="AQ2" i="5"/>
  <c r="AM2" i="5"/>
  <c r="BJ2" i="4"/>
  <c r="BE2" i="4"/>
  <c r="AZ2" i="4"/>
  <c r="AU2" i="4"/>
  <c r="AQ2" i="4"/>
  <c r="AU27" i="3"/>
  <c r="AQ27" i="3"/>
  <c r="BJ2" i="3"/>
  <c r="BE2" i="3"/>
  <c r="AZ2" i="3"/>
  <c r="AU2" i="3"/>
  <c r="AQ2" i="3"/>
  <c r="AQ42" i="2"/>
  <c r="AG41" i="2"/>
  <c r="AQ40" i="2"/>
  <c r="AG39" i="2"/>
  <c r="AQ38" i="2"/>
  <c r="AG37" i="2"/>
  <c r="AQ34" i="2"/>
  <c r="AG33" i="2"/>
  <c r="AQ32" i="2"/>
  <c r="AG31" i="2"/>
  <c r="AQ30" i="2"/>
  <c r="AG29" i="2"/>
  <c r="AQ28" i="2"/>
  <c r="AG27" i="2"/>
  <c r="AU27" i="2"/>
  <c r="AT27" i="2"/>
  <c r="AQ26" i="2"/>
  <c r="AG25" i="2"/>
  <c r="AU25" i="2"/>
  <c r="AT25" i="2"/>
  <c r="AQ24" i="2"/>
  <c r="AG23" i="2"/>
  <c r="AU23" i="2"/>
  <c r="AT23" i="2"/>
  <c r="AN16" i="2"/>
  <c r="AU15" i="2"/>
  <c r="AT15" i="2"/>
  <c r="CC11" i="2"/>
  <c r="CC10" i="2"/>
  <c r="CC9" i="2"/>
  <c r="CC8" i="2"/>
  <c r="CC7" i="2"/>
  <c r="CC6" i="2"/>
  <c r="CC5" i="2"/>
  <c r="BM2" i="2"/>
  <c r="BH2" i="2"/>
  <c r="BC2" i="2"/>
  <c r="AX2" i="2"/>
  <c r="AT2" i="2"/>
  <c r="E8" i="1"/>
  <c r="AA6" i="1"/>
  <c r="P6" i="1"/>
  <c r="E6" i="1"/>
</calcChain>
</file>

<file path=xl/sharedStrings.xml><?xml version="1.0" encoding="utf-8"?>
<sst xmlns="http://schemas.openxmlformats.org/spreadsheetml/2006/main" count="368" uniqueCount="267">
  <si>
    <t>九州外国语学院</t>
  </si>
  <si>
    <t>入学申请书</t>
  </si>
  <si>
    <t>入学申请书、经费支付书填写系统</t>
  </si>
  <si>
    <t>使用说明</t>
  </si>
  <si>
    <t>凡有</t>
  </si>
  <si>
    <t>标志处请点击并从下拉菜单中选择</t>
  </si>
  <si>
    <t>只有需要填写处可以被选中。按TAB键可以在各个可选区域间切换。</t>
  </si>
  <si>
    <t>本系统的自动填表、审查辅助等功能支持office2007、office2010、</t>
  </si>
  <si>
    <t>WPS免费中文正版（点击可进入WPS官方网站）</t>
  </si>
  <si>
    <t>本系统的自动填表、审查辅助等功能不支持office2003、office97</t>
  </si>
  <si>
    <t>本文件的各个页面不可以拆分使用，否则不能保证其功能的完整性。</t>
  </si>
  <si>
    <t>九州外国語学院</t>
  </si>
  <si>
    <t>导航目录</t>
  </si>
  <si>
    <r>
      <rPr>
        <b/>
        <sz val="18"/>
        <color indexed="8"/>
        <rFont val="MS Mincho"/>
        <charset val="134"/>
      </rPr>
      <t xml:space="preserve">入　学　願　書     入 学 申 </t>
    </r>
    <r>
      <rPr>
        <b/>
        <sz val="18"/>
        <color indexed="8"/>
        <rFont val="宋体"/>
      </rPr>
      <t>请</t>
    </r>
    <r>
      <rPr>
        <b/>
        <sz val="18"/>
        <color indexed="8"/>
        <rFont val="MS Mincho"/>
        <charset val="134"/>
      </rPr>
      <t xml:space="preserve"> </t>
    </r>
    <r>
      <rPr>
        <b/>
        <sz val="18"/>
        <color indexed="8"/>
        <rFont val="宋体"/>
      </rPr>
      <t>书</t>
    </r>
    <r>
      <rPr>
        <b/>
        <sz val="18"/>
        <color indexed="8"/>
        <rFont val="MS Mincho"/>
        <charset val="134"/>
      </rPr>
      <t xml:space="preserve"> </t>
    </r>
  </si>
  <si>
    <r>
      <rPr>
        <b/>
        <sz val="11"/>
        <color indexed="8"/>
        <rFont val="Lucida Bright"/>
        <family val="1"/>
      </rPr>
      <t>3</t>
    </r>
    <r>
      <rPr>
        <b/>
        <sz val="11"/>
        <color indexed="8"/>
        <rFont val="宋体"/>
      </rPr>
      <t>－</t>
    </r>
    <r>
      <rPr>
        <b/>
        <sz val="11"/>
        <color indexed="8"/>
        <rFont val="Lucida Bright"/>
        <family val="1"/>
      </rPr>
      <t>1</t>
    </r>
  </si>
  <si>
    <r>
      <rPr>
        <sz val="10"/>
        <color indexed="8"/>
        <rFont val="MS Mincho"/>
        <charset val="134"/>
      </rPr>
      <t>志望学科　 申</t>
    </r>
    <r>
      <rPr>
        <sz val="10"/>
        <color indexed="8"/>
        <rFont val="宋体"/>
      </rPr>
      <t>请</t>
    </r>
    <r>
      <rPr>
        <sz val="10"/>
        <color indexed="8"/>
        <rFont val="MS Mincho"/>
        <charset val="134"/>
      </rPr>
      <t>学科</t>
    </r>
  </si>
  <si>
    <t>写真　 照片</t>
  </si>
  <si>
    <t>進学１年3ヶ月コ－ス</t>
  </si>
  <si>
    <r>
      <t>1年3个月升学学科  2020</t>
    </r>
    <r>
      <rPr>
        <b/>
        <sz val="11"/>
        <color rgb="FF000000"/>
        <rFont val="SimSun"/>
      </rPr>
      <t>年</t>
    </r>
    <r>
      <rPr>
        <b/>
        <sz val="11"/>
        <color rgb="FF000000"/>
        <rFont val="MS Mincho"/>
        <charset val="134"/>
      </rPr>
      <t>01</t>
    </r>
    <r>
      <rPr>
        <b/>
        <sz val="11"/>
        <color rgb="FF000000"/>
        <rFont val="SimSun"/>
      </rPr>
      <t>月</t>
    </r>
    <r>
      <rPr>
        <b/>
        <sz val="11"/>
        <color rgb="FF000000"/>
        <rFont val="MS Mincho"/>
        <charset val="134"/>
      </rPr>
      <t xml:space="preserve"> -- 2021</t>
    </r>
    <r>
      <rPr>
        <b/>
        <sz val="11"/>
        <color rgb="FF000000"/>
        <rFont val="SimSun"/>
      </rPr>
      <t>年</t>
    </r>
    <r>
      <rPr>
        <b/>
        <sz val="11"/>
        <color rgb="FF000000"/>
        <rFont val="MS Mincho"/>
        <charset val="134"/>
      </rPr>
      <t>03</t>
    </r>
    <r>
      <rPr>
        <b/>
        <sz val="11"/>
        <color rgb="FF000000"/>
        <rFont val="SimSun"/>
      </rPr>
      <t>月</t>
    </r>
  </si>
  <si>
    <r>
      <rPr>
        <sz val="10"/>
        <color rgb="FF000000"/>
        <rFont val="MS Mincho"/>
        <charset val="134"/>
      </rPr>
      <t>最近3ヶ月以内に撮影した上半身正面脱帽のもの(4cm×3cm) 三个月以内近照,白色背景半身正面脱帽</t>
    </r>
    <r>
      <rPr>
        <sz val="10"/>
        <color rgb="FF000000"/>
        <rFont val="宋体"/>
      </rPr>
      <t>证</t>
    </r>
    <r>
      <rPr>
        <sz val="10"/>
        <color rgb="FF000000"/>
        <rFont val="MS Mincho"/>
        <charset val="134"/>
      </rPr>
      <t>明像(4cm×3cm)
共3</t>
    </r>
    <r>
      <rPr>
        <sz val="10"/>
        <color rgb="FF000000"/>
        <rFont val="SimSun"/>
      </rPr>
      <t>张无需粘贴</t>
    </r>
    <r>
      <rPr>
        <sz val="10"/>
        <color rgb="FF000000"/>
        <rFont val="MS Mincho"/>
        <charset val="134"/>
      </rPr>
      <t xml:space="preserve">
照片背面写姓名</t>
    </r>
  </si>
  <si>
    <r>
      <rPr>
        <sz val="10"/>
        <color rgb="FF000000"/>
        <rFont val="SimSun"/>
      </rPr>
      <t>氏名</t>
    </r>
    <r>
      <rPr>
        <sz val="10"/>
        <color indexed="8"/>
        <rFont val="MS Mincho"/>
        <charset val="134"/>
      </rPr>
      <t xml:space="preserve"> (</t>
    </r>
    <r>
      <rPr>
        <sz val="10"/>
        <color indexed="8"/>
        <rFont val="SimSun"/>
      </rPr>
      <t>漢字</t>
    </r>
    <r>
      <rPr>
        <sz val="10"/>
        <color indexed="8"/>
        <rFont val="MS Mincho"/>
        <charset val="134"/>
      </rPr>
      <t xml:space="preserve">) </t>
    </r>
    <r>
      <rPr>
        <sz val="10"/>
        <color indexed="8"/>
        <rFont val="SimSun"/>
      </rPr>
      <t>姓名</t>
    </r>
    <r>
      <rPr>
        <sz val="10"/>
        <color indexed="8"/>
        <rFont val="MS Mincho"/>
        <charset val="134"/>
      </rPr>
      <t xml:space="preserve"> (</t>
    </r>
    <r>
      <rPr>
        <sz val="10"/>
        <color indexed="8"/>
        <rFont val="宋体"/>
      </rPr>
      <t>汉</t>
    </r>
    <r>
      <rPr>
        <sz val="10"/>
        <color indexed="8"/>
        <rFont val="SimSun"/>
      </rPr>
      <t>字</t>
    </r>
    <r>
      <rPr>
        <sz val="10"/>
        <color indexed="8"/>
        <rFont val="MS Mincho"/>
        <charset val="134"/>
      </rPr>
      <t>)</t>
    </r>
  </si>
  <si>
    <r>
      <rPr>
        <sz val="10"/>
        <color indexed="8"/>
        <rFont val="MS Mincho"/>
        <charset val="134"/>
      </rPr>
      <t xml:space="preserve"> 英字  </t>
    </r>
    <r>
      <rPr>
        <sz val="10"/>
        <color indexed="8"/>
        <rFont val="宋体"/>
      </rPr>
      <t>拼</t>
    </r>
    <r>
      <rPr>
        <sz val="10"/>
        <color indexed="8"/>
        <rFont val="MS Mincho"/>
        <charset val="134"/>
      </rPr>
      <t>音</t>
    </r>
  </si>
  <si>
    <t>出生年月日</t>
  </si>
  <si>
    <t>出生地</t>
  </si>
  <si>
    <t>国籍</t>
  </si>
  <si>
    <r>
      <rPr>
        <sz val="10"/>
        <color indexed="8"/>
        <rFont val="MS Mincho"/>
        <charset val="134"/>
      </rPr>
      <t>性</t>
    </r>
    <r>
      <rPr>
        <sz val="10"/>
        <color indexed="8"/>
        <rFont val="宋体"/>
      </rPr>
      <t>别</t>
    </r>
  </si>
  <si>
    <t>婚姻関係</t>
  </si>
  <si>
    <t>職業</t>
  </si>
  <si>
    <r>
      <rPr>
        <sz val="10"/>
        <color indexed="8"/>
        <rFont val="MS Mincho"/>
        <charset val="134"/>
      </rPr>
      <t>小学校入学年</t>
    </r>
    <r>
      <rPr>
        <sz val="10"/>
        <color indexed="8"/>
        <rFont val="宋体"/>
      </rPr>
      <t>龄</t>
    </r>
  </si>
  <si>
    <t>満</t>
  </si>
  <si>
    <t>歳</t>
  </si>
  <si>
    <t>現住所</t>
  </si>
  <si>
    <t>现在居住地址</t>
  </si>
  <si>
    <t>電話：</t>
  </si>
  <si>
    <r>
      <rPr>
        <sz val="10"/>
        <color indexed="8"/>
        <rFont val="MS Mincho"/>
        <charset val="134"/>
      </rPr>
      <t>学  歴(小学校から初めて順に記入すること)  学</t>
    </r>
    <r>
      <rPr>
        <sz val="10"/>
        <color indexed="8"/>
        <rFont val="宋体"/>
      </rPr>
      <t>历</t>
    </r>
    <r>
      <rPr>
        <sz val="10"/>
        <color indexed="8"/>
        <rFont val="MS Mincho"/>
        <charset val="134"/>
      </rPr>
      <t>(从小学</t>
    </r>
    <r>
      <rPr>
        <sz val="10"/>
        <color indexed="8"/>
        <rFont val="宋体"/>
      </rPr>
      <t>开</t>
    </r>
    <r>
      <rPr>
        <sz val="10"/>
        <color indexed="8"/>
        <rFont val="MS Mincho"/>
        <charset val="134"/>
      </rPr>
      <t>始按</t>
    </r>
    <r>
      <rPr>
        <sz val="10"/>
        <color indexed="8"/>
        <rFont val="宋体"/>
      </rPr>
      <t>顺</t>
    </r>
    <r>
      <rPr>
        <sz val="10"/>
        <color indexed="8"/>
        <rFont val="MS Mincho"/>
        <charset val="134"/>
      </rPr>
      <t>序填写）　</t>
    </r>
  </si>
  <si>
    <t>学 校 名</t>
  </si>
  <si>
    <t>所在地   地址</t>
  </si>
  <si>
    <t>年 数</t>
  </si>
  <si>
    <r>
      <rPr>
        <sz val="10"/>
        <color indexed="8"/>
        <rFont val="MS Mincho"/>
        <charset val="134"/>
      </rPr>
      <t>修学期間 学</t>
    </r>
    <r>
      <rPr>
        <sz val="10"/>
        <color indexed="8"/>
        <rFont val="宋体"/>
      </rPr>
      <t>习时间</t>
    </r>
  </si>
  <si>
    <t xml:space="preserve"> </t>
  </si>
  <si>
    <r>
      <rPr>
        <sz val="10"/>
        <color indexed="8"/>
        <rFont val="MS Mincho"/>
        <charset val="134"/>
      </rPr>
      <t>日本語学習歴　在何</t>
    </r>
    <r>
      <rPr>
        <sz val="10"/>
        <color indexed="8"/>
        <rFont val="宋体"/>
      </rPr>
      <t>时</t>
    </r>
    <r>
      <rPr>
        <sz val="10"/>
        <color indexed="8"/>
        <rFont val="MS Mincho"/>
        <charset val="134"/>
      </rPr>
      <t>何地学</t>
    </r>
    <r>
      <rPr>
        <sz val="10"/>
        <color indexed="8"/>
        <rFont val="宋体"/>
      </rPr>
      <t>过</t>
    </r>
    <r>
      <rPr>
        <sz val="10"/>
        <color indexed="8"/>
        <rFont val="MS Mincho"/>
        <charset val="134"/>
      </rPr>
      <t>日</t>
    </r>
    <r>
      <rPr>
        <sz val="10"/>
        <color indexed="8"/>
        <rFont val="宋体"/>
      </rPr>
      <t>语</t>
    </r>
  </si>
  <si>
    <r>
      <rPr>
        <sz val="10"/>
        <color indexed="8"/>
        <rFont val="MS Mincho"/>
        <charset val="134"/>
      </rPr>
      <t>日本語教育機関名
日</t>
    </r>
    <r>
      <rPr>
        <sz val="10"/>
        <color indexed="8"/>
        <rFont val="宋体"/>
      </rPr>
      <t>语</t>
    </r>
    <r>
      <rPr>
        <sz val="10"/>
        <color indexed="8"/>
        <rFont val="MS Mincho"/>
        <charset val="134"/>
      </rPr>
      <t>学校的名称</t>
    </r>
  </si>
  <si>
    <t>所在地  地址</t>
  </si>
  <si>
    <r>
      <rPr>
        <sz val="10"/>
        <color indexed="8"/>
        <rFont val="MS Mincho"/>
        <charset val="134"/>
      </rPr>
      <t>修学期間  学</t>
    </r>
    <r>
      <rPr>
        <sz val="10"/>
        <color indexed="8"/>
        <rFont val="宋体"/>
      </rPr>
      <t>习</t>
    </r>
    <r>
      <rPr>
        <sz val="10"/>
        <color indexed="8"/>
        <rFont val="MS Mincho"/>
        <charset val="134"/>
      </rPr>
      <t>期</t>
    </r>
    <r>
      <rPr>
        <sz val="10"/>
        <color indexed="8"/>
        <rFont val="宋体"/>
      </rPr>
      <t>间</t>
    </r>
  </si>
  <si>
    <r>
      <rPr>
        <sz val="9"/>
        <color indexed="8"/>
        <rFont val="MS Mincho"/>
        <charset val="134"/>
      </rPr>
      <t>日本語能力検定試験、J.TEST、BJTビジネス日本語能力テストなど•日</t>
    </r>
    <r>
      <rPr>
        <sz val="9"/>
        <color indexed="8"/>
        <rFont val="宋体"/>
      </rPr>
      <t>语</t>
    </r>
    <r>
      <rPr>
        <sz val="9"/>
        <color indexed="8"/>
        <rFont val="MS Mincho"/>
        <charset val="134"/>
      </rPr>
      <t>能力考</t>
    </r>
    <r>
      <rPr>
        <sz val="9"/>
        <color indexed="8"/>
        <rFont val="宋体"/>
      </rPr>
      <t>试</t>
    </r>
    <r>
      <rPr>
        <sz val="9"/>
        <color indexed="8"/>
        <rFont val="MS Mincho"/>
        <charset val="134"/>
      </rPr>
      <t>、</t>
    </r>
    <r>
      <rPr>
        <sz val="9"/>
        <color indexed="8"/>
        <rFont val="宋体"/>
      </rPr>
      <t>实</t>
    </r>
    <r>
      <rPr>
        <sz val="9"/>
        <color indexed="8"/>
        <rFont val="MS Mincho"/>
        <charset val="134"/>
      </rPr>
      <t>用日本</t>
    </r>
    <r>
      <rPr>
        <sz val="9"/>
        <color indexed="8"/>
        <rFont val="宋体"/>
      </rPr>
      <t>语鉴</t>
    </r>
    <r>
      <rPr>
        <sz val="9"/>
        <color indexed="8"/>
        <rFont val="MS Mincho"/>
        <charset val="134"/>
      </rPr>
      <t>定考</t>
    </r>
    <r>
      <rPr>
        <sz val="9"/>
        <color indexed="8"/>
        <rFont val="宋体"/>
      </rPr>
      <t>试</t>
    </r>
    <r>
      <rPr>
        <sz val="9"/>
        <color indexed="8"/>
        <rFont val="MS Mincho"/>
        <charset val="134"/>
      </rPr>
      <t>、商</t>
    </r>
    <r>
      <rPr>
        <sz val="9"/>
        <color indexed="8"/>
        <rFont val="宋体"/>
      </rPr>
      <t>务</t>
    </r>
    <r>
      <rPr>
        <sz val="9"/>
        <color indexed="8"/>
        <rFont val="MS Mincho"/>
        <charset val="134"/>
      </rPr>
      <t>日</t>
    </r>
    <r>
      <rPr>
        <sz val="9"/>
        <color indexed="8"/>
        <rFont val="宋体"/>
      </rPr>
      <t>语</t>
    </r>
    <r>
      <rPr>
        <sz val="9"/>
        <color indexed="8"/>
        <rFont val="MS Mincho"/>
        <charset val="134"/>
      </rPr>
      <t>考</t>
    </r>
    <r>
      <rPr>
        <sz val="9"/>
        <color indexed="8"/>
        <rFont val="宋体"/>
      </rPr>
      <t>试</t>
    </r>
    <r>
      <rPr>
        <sz val="9"/>
        <color indexed="8"/>
        <rFont val="MS Mincho"/>
        <charset val="134"/>
      </rPr>
      <t>等</t>
    </r>
  </si>
  <si>
    <t>級</t>
  </si>
  <si>
    <r>
      <rPr>
        <sz val="10"/>
        <color indexed="8"/>
        <rFont val="MS Mincho"/>
        <charset val="134"/>
      </rPr>
      <t xml:space="preserve"> 証書番号　</t>
    </r>
    <r>
      <rPr>
        <sz val="10"/>
        <color indexed="8"/>
        <rFont val="宋体"/>
      </rPr>
      <t>证书</t>
    </r>
    <r>
      <rPr>
        <sz val="10"/>
        <color indexed="8"/>
        <rFont val="MS Mincho"/>
        <charset val="134"/>
      </rPr>
      <t>号</t>
    </r>
    <r>
      <rPr>
        <sz val="10"/>
        <color indexed="8"/>
        <rFont val="宋体"/>
      </rPr>
      <t>码</t>
    </r>
    <r>
      <rPr>
        <sz val="10"/>
        <color indexed="8"/>
        <rFont val="MS Mincho"/>
        <charset val="134"/>
      </rPr>
      <t xml:space="preserve"> </t>
    </r>
  </si>
  <si>
    <t>年</t>
  </si>
  <si>
    <t>月</t>
  </si>
  <si>
    <t>日取得</t>
  </si>
  <si>
    <t>号</t>
  </si>
  <si>
    <r>
      <rPr>
        <b/>
        <sz val="11"/>
        <color indexed="8"/>
        <rFont val="Lucida Bright"/>
        <family val="1"/>
      </rPr>
      <t>3</t>
    </r>
    <r>
      <rPr>
        <b/>
        <sz val="11"/>
        <color indexed="8"/>
        <rFont val="宋体"/>
      </rPr>
      <t>－</t>
    </r>
    <r>
      <rPr>
        <b/>
        <sz val="11"/>
        <color indexed="8"/>
        <rFont val="Lucida Bright"/>
        <family val="1"/>
      </rPr>
      <t>2</t>
    </r>
  </si>
  <si>
    <r>
      <rPr>
        <sz val="10"/>
        <color indexed="8"/>
        <rFont val="MS Mincho"/>
        <charset val="134"/>
      </rPr>
      <t xml:space="preserve">職歴（兵役含む）  </t>
    </r>
    <r>
      <rPr>
        <sz val="10"/>
        <color indexed="8"/>
        <rFont val="宋体"/>
      </rPr>
      <t>职历</t>
    </r>
    <r>
      <rPr>
        <sz val="10"/>
        <color indexed="8"/>
        <rFont val="MS Mincho"/>
        <charset val="134"/>
      </rPr>
      <t>（包括服兵役）</t>
    </r>
  </si>
  <si>
    <r>
      <rPr>
        <sz val="10"/>
        <color indexed="8"/>
        <rFont val="MS Mincho"/>
        <charset val="134"/>
      </rPr>
      <t>勤務先 工作</t>
    </r>
    <r>
      <rPr>
        <sz val="10"/>
        <color indexed="8"/>
        <rFont val="宋体"/>
      </rPr>
      <t>单</t>
    </r>
    <r>
      <rPr>
        <sz val="10"/>
        <color indexed="8"/>
        <rFont val="MS Mincho"/>
        <charset val="134"/>
      </rPr>
      <t>位</t>
    </r>
  </si>
  <si>
    <t>所在地　地址</t>
  </si>
  <si>
    <r>
      <rPr>
        <sz val="10"/>
        <color indexed="8"/>
        <rFont val="MS Mincho"/>
        <charset val="134"/>
      </rPr>
      <t xml:space="preserve">職種
</t>
    </r>
    <r>
      <rPr>
        <sz val="10"/>
        <color indexed="8"/>
        <rFont val="宋体"/>
      </rPr>
      <t>职业</t>
    </r>
  </si>
  <si>
    <r>
      <rPr>
        <sz val="10"/>
        <color indexed="8"/>
        <rFont val="MS Mincho"/>
        <charset val="134"/>
      </rPr>
      <t>勤務期間  工作期</t>
    </r>
    <r>
      <rPr>
        <sz val="10"/>
        <color indexed="8"/>
        <rFont val="宋体"/>
      </rPr>
      <t>间</t>
    </r>
  </si>
  <si>
    <t>過去日本に留学申請歴（不交付、取下げ、交付後の未入国を含む） 过去申请过日本留学吗？</t>
  </si>
  <si>
    <t>□</t>
  </si>
  <si>
    <t>有</t>
  </si>
  <si>
    <t>·</t>
  </si>
  <si>
    <t>いつですか</t>
  </si>
  <si>
    <t>什么时候？</t>
  </si>
  <si>
    <t>日</t>
  </si>
  <si>
    <t>どんなビザですか</t>
  </si>
  <si>
    <t>什么签证？</t>
  </si>
  <si>
    <t>どこの学校(校名)</t>
  </si>
  <si>
    <t>是什么学校(校名)</t>
  </si>
  <si>
    <r>
      <rPr>
        <sz val="10.5"/>
        <color indexed="8"/>
        <rFont val="MS Mincho"/>
        <charset val="134"/>
      </rPr>
      <t>どこの</t>
    </r>
    <r>
      <rPr>
        <sz val="10"/>
        <color indexed="8"/>
        <rFont val="MS Mincho"/>
        <charset val="134"/>
      </rPr>
      <t>入国管理局ですか</t>
    </r>
  </si>
  <si>
    <t>在何地入国管理局？</t>
  </si>
  <si>
    <r>
      <rPr>
        <sz val="10"/>
        <color indexed="8"/>
        <rFont val="MS Mincho"/>
        <charset val="134"/>
      </rPr>
      <t>審査結果</t>
    </r>
    <r>
      <rPr>
        <sz val="10.5"/>
        <color indexed="8"/>
        <rFont val="MS Mincho"/>
        <charset val="134"/>
      </rPr>
      <t xml:space="preserve">はどうでしたか  </t>
    </r>
  </si>
  <si>
    <t>入国管理局审查结果？</t>
  </si>
  <si>
    <t>交付</t>
  </si>
  <si>
    <t>不交付</t>
  </si>
  <si>
    <t>取下げ</t>
  </si>
  <si>
    <t>交付後の未入国</t>
  </si>
  <si>
    <t>無</t>
  </si>
  <si>
    <r>
      <rPr>
        <sz val="10"/>
        <color indexed="8"/>
        <rFont val="MS Mincho"/>
        <charset val="134"/>
      </rPr>
      <t>日本滞在歴（三ヶ月以内の短期滞在及び家族滞在含む全て）来</t>
    </r>
    <r>
      <rPr>
        <sz val="10"/>
        <color indexed="8"/>
        <rFont val="宋体"/>
      </rPr>
      <t>过</t>
    </r>
    <r>
      <rPr>
        <sz val="10"/>
        <color indexed="8"/>
        <rFont val="MS Mincho"/>
        <charset val="134"/>
      </rPr>
      <t>日本</t>
    </r>
    <r>
      <rPr>
        <sz val="10"/>
        <color indexed="8"/>
        <rFont val="宋体"/>
      </rPr>
      <t>吗？</t>
    </r>
    <r>
      <rPr>
        <sz val="10"/>
        <color indexed="8"/>
        <rFont val="MS Mincho"/>
        <charset val="134"/>
      </rPr>
      <t>（包括三个月以内短期滞留及家属滞留）</t>
    </r>
  </si>
  <si>
    <t>入国目的</t>
  </si>
  <si>
    <t>在留資格　居留资格</t>
  </si>
  <si>
    <t>在留期間　居留时间</t>
  </si>
  <si>
    <t>自</t>
  </si>
  <si>
    <t>至</t>
  </si>
  <si>
    <t>旅券</t>
  </si>
  <si>
    <t>护照</t>
  </si>
  <si>
    <t>番号</t>
  </si>
  <si>
    <t>号码</t>
  </si>
  <si>
    <t>発行年月日</t>
  </si>
  <si>
    <t>有効期限</t>
  </si>
  <si>
    <t>発行機関</t>
  </si>
  <si>
    <t>家族(本人を中心に記入すること)　</t>
  </si>
  <si>
    <t>家庭成员(以本人为中心填写）</t>
  </si>
  <si>
    <t>続柄 与本人的关系</t>
  </si>
  <si>
    <t>氏名</t>
  </si>
  <si>
    <t>姓名</t>
  </si>
  <si>
    <t>年齢</t>
  </si>
  <si>
    <t xml:space="preserve">現住所    </t>
  </si>
  <si>
    <t>职业</t>
  </si>
  <si>
    <r>
      <rPr>
        <sz val="9"/>
        <color indexed="8"/>
        <rFont val="宋体"/>
      </rPr>
      <t>在日親族(父</t>
    </r>
    <r>
      <rPr>
        <sz val="9"/>
        <color indexed="8"/>
        <rFont val="宋体"/>
      </rPr>
      <t>・母・配偶者・子・兄弟姉妹など)及び同居者    在日亲属（父母，配偶，子女，兄弟姐妹）及同居者</t>
    </r>
  </si>
  <si>
    <t>続　柄</t>
  </si>
  <si>
    <t>生年月日</t>
  </si>
  <si>
    <r>
      <rPr>
        <sz val="10"/>
        <color indexed="8"/>
        <rFont val="宋体"/>
      </rPr>
      <t>勤務先</t>
    </r>
    <r>
      <rPr>
        <sz val="10"/>
        <color indexed="8"/>
        <rFont val="宋体"/>
      </rPr>
      <t>・</t>
    </r>
    <r>
      <rPr>
        <sz val="10"/>
        <color indexed="8"/>
        <rFont val="宋体"/>
      </rPr>
      <t>通学先</t>
    </r>
  </si>
  <si>
    <t>外国人登録証明書番号</t>
  </si>
  <si>
    <t xml:space="preserve">学費•生活費負担者 </t>
  </si>
  <si>
    <t>・</t>
  </si>
  <si>
    <t>続柄</t>
  </si>
  <si>
    <t>与本人的关系</t>
  </si>
  <si>
    <t>電話</t>
  </si>
  <si>
    <t>电话</t>
  </si>
  <si>
    <r>
      <rPr>
        <b/>
        <sz val="11"/>
        <color indexed="8"/>
        <rFont val="Lucida Bright"/>
        <family val="1"/>
      </rPr>
      <t>3</t>
    </r>
    <r>
      <rPr>
        <b/>
        <sz val="11"/>
        <color indexed="8"/>
        <rFont val="宋体"/>
      </rPr>
      <t>－</t>
    </r>
    <r>
      <rPr>
        <b/>
        <sz val="11"/>
        <color indexed="8"/>
        <rFont val="Lucida Bright"/>
        <family val="1"/>
      </rPr>
      <t>3</t>
    </r>
  </si>
  <si>
    <t>本学卒業後の予定 本校毕业后的升学计划</t>
  </si>
  <si>
    <t>大学院（研究生院）</t>
  </si>
  <si>
    <t>大学</t>
  </si>
  <si>
    <r>
      <rPr>
        <sz val="10"/>
        <color indexed="8"/>
        <rFont val="MS Mincho"/>
        <charset val="134"/>
      </rPr>
      <t>大学</t>
    </r>
    <r>
      <rPr>
        <sz val="10"/>
        <color indexed="8"/>
        <rFont val="宋体"/>
      </rPr>
      <t>编</t>
    </r>
    <r>
      <rPr>
        <sz val="10"/>
        <color indexed="8"/>
        <rFont val="MS Mincho"/>
        <charset val="134"/>
      </rPr>
      <t>入(</t>
    </r>
    <r>
      <rPr>
        <sz val="10"/>
        <color indexed="8"/>
        <rFont val="宋体"/>
      </rPr>
      <t>专升本）</t>
    </r>
  </si>
  <si>
    <t xml:space="preserve">短大 </t>
  </si>
  <si>
    <t>専門学校</t>
  </si>
  <si>
    <t>其他</t>
  </si>
  <si>
    <t>課　程</t>
  </si>
  <si>
    <t>修学理由書　学习理由书</t>
  </si>
  <si>
    <r>
      <rPr>
        <sz val="10"/>
        <color indexed="8"/>
        <rFont val="MS Mincho"/>
        <charset val="134"/>
      </rPr>
      <t>日本語を学ぶ目的(詳しく)    学</t>
    </r>
    <r>
      <rPr>
        <sz val="10"/>
        <color indexed="8"/>
        <rFont val="宋体"/>
      </rPr>
      <t>习</t>
    </r>
    <r>
      <rPr>
        <sz val="10"/>
        <color indexed="8"/>
        <rFont val="MS Mincho"/>
        <charset val="134"/>
      </rPr>
      <t>日</t>
    </r>
    <r>
      <rPr>
        <sz val="10"/>
        <color indexed="8"/>
        <rFont val="宋体"/>
      </rPr>
      <t>语</t>
    </r>
    <r>
      <rPr>
        <sz val="10"/>
        <color indexed="8"/>
        <rFont val="MS Mincho"/>
        <charset val="134"/>
      </rPr>
      <t>的目的 (</t>
    </r>
    <r>
      <rPr>
        <sz val="10"/>
        <color indexed="8"/>
        <rFont val="宋体"/>
      </rPr>
      <t>详细</t>
    </r>
    <r>
      <rPr>
        <sz val="10"/>
        <color indexed="8"/>
        <rFont val="MS Mincho"/>
        <charset val="134"/>
      </rPr>
      <t>填写)</t>
    </r>
  </si>
  <si>
    <t>上記のとおり相違ありません。　　　以上无误。</t>
  </si>
  <si>
    <t>許可を受け、日本に入国後、日本国の法律を守り，学校の規則に従うことを誓います。</t>
  </si>
  <si>
    <t>得到留学许可去日本后保证遵守日本法律，遵守学校各项规章。</t>
  </si>
  <si>
    <t>申請日</t>
  </si>
  <si>
    <t>申請人署名　 申请人签名</t>
  </si>
  <si>
    <t xml:space="preserve"> ㊞　　盖章</t>
  </si>
  <si>
    <t>←</t>
  </si>
  <si>
    <t>此处应为手写签字并盖章，因此不提供录入。</t>
  </si>
  <si>
    <t xml:space="preserve">（各項目を必ず記入すること。空白の場合は該当内容はないものと見なす。用紙不足の場合は別紙利用可 • 各项不得漏写,空白时视为无内容，填写不下可另加纸） </t>
  </si>
  <si>
    <t>経 費 支 弁 書</t>
  </si>
  <si>
    <t>经 费 支 付 书</t>
  </si>
  <si>
    <t>日本国法務大臣　殿</t>
  </si>
  <si>
    <t>学生姓名</t>
  </si>
  <si>
    <t>性别</t>
  </si>
  <si>
    <t xml:space="preserve">  私は、この度上記の者が日本国に入国した場合の経費支弁者になりましたので、下記のとおり経費支弁の引き受け経緯を説明するとともに経費支弁について証明します。</t>
  </si>
  <si>
    <t>本人承诺做为上述学生去日本国学习、生活的经费支付人，下面就成为经费支付人的理由等进行说明。</t>
  </si>
  <si>
    <t>経費支弁の引受経緯（申請者の経費の支弁を引き受けた経緯及び申請者との関係について具体的に記載してください）</t>
  </si>
  <si>
    <t>经费支付理由( 与申请人之间的关系 )</t>
  </si>
  <si>
    <t>経費支弁内容</t>
  </si>
  <si>
    <t>私</t>
  </si>
  <si>
    <t>は、上記の者の日本国滞在について、下記のとおり経費を支弁することを証</t>
  </si>
  <si>
    <t>明します。また、上記の者が在留期間更新許可申請の際には、送金証明書又は本人名義の預金通帳（送金事実、経費支弁事実が記載されたもの)の写し等で、生活費等の支弁事実を明らかにする書類を提出します。</t>
  </si>
  <si>
    <t>经费支付内容</t>
  </si>
  <si>
    <t>本人</t>
  </si>
  <si>
    <t>, 将支付上述学生在日本学习期间的学费及生活费。上述学生「在留期間更新」</t>
  </si>
  <si>
    <t>时,本人也负责将第二年的学费及生活费汇入学生本人在日本的帐户,并提供相关汇款证明资料。</t>
  </si>
  <si>
    <t>（1）</t>
  </si>
  <si>
    <t>学  費(一年間)</t>
  </si>
  <si>
    <t>円</t>
  </si>
  <si>
    <r>
      <rPr>
        <sz val="10"/>
        <color indexed="8"/>
        <rFont val="宋体"/>
      </rPr>
      <t>（選考料</t>
    </r>
    <r>
      <rPr>
        <sz val="10"/>
        <color indexed="8"/>
        <rFont val="MS Gothic"/>
        <charset val="134"/>
      </rPr>
      <t>・</t>
    </r>
    <r>
      <rPr>
        <sz val="10"/>
        <color indexed="8"/>
        <rFont val="宋体"/>
      </rPr>
      <t>入学金を含む）</t>
    </r>
  </si>
  <si>
    <t>学  费(一年间)</t>
  </si>
  <si>
    <t>日元</t>
  </si>
  <si>
    <t>（包括选考费・入学金）</t>
  </si>
  <si>
    <t>（2）</t>
  </si>
  <si>
    <t>宿舍費(六ヶ月)</t>
  </si>
  <si>
    <t>（27,000円×6ヶ月 + 1ヶ月分の入寮金）</t>
  </si>
  <si>
    <t>宿舍费(六个月)</t>
  </si>
  <si>
    <t>（27,000円×6个月 + 1个月的入寮金）</t>
  </si>
  <si>
    <t>（3）</t>
  </si>
  <si>
    <t>生活費(月額)約</t>
  </si>
  <si>
    <t>（退寮後の家賃を含む）</t>
  </si>
  <si>
    <t>生活费(月额)约</t>
  </si>
  <si>
    <t>（包含退宿舍后的房租）</t>
  </si>
  <si>
    <t>（4）</t>
  </si>
  <si>
    <r>
      <rPr>
        <b/>
        <sz val="11"/>
        <color indexed="8"/>
        <rFont val="宋体"/>
      </rPr>
      <t>支弁方法(送金</t>
    </r>
    <r>
      <rPr>
        <b/>
        <sz val="11"/>
        <color indexed="8"/>
        <rFont val="宋体"/>
      </rPr>
      <t>・</t>
    </r>
    <r>
      <rPr>
        <b/>
        <sz val="11"/>
        <color indexed="8"/>
        <rFont val="宋体"/>
      </rPr>
      <t>振込等支弁方法を具体的に書いてください)</t>
    </r>
  </si>
  <si>
    <t>支付方法(具体写明怎样汇款等事项)</t>
  </si>
  <si>
    <t>経費支弁者</t>
  </si>
  <si>
    <t>经费支付人</t>
  </si>
  <si>
    <t>住所</t>
  </si>
  <si>
    <t>地址</t>
  </si>
  <si>
    <t>Tel</t>
  </si>
  <si>
    <t>姓名(签名)</t>
  </si>
  <si>
    <t>盖章</t>
  </si>
  <si>
    <t>此处应为手写签字并盖章，因此禁止输入。</t>
  </si>
  <si>
    <t>学生との関係</t>
  </si>
  <si>
    <t>与学生的关系</t>
  </si>
  <si>
    <t>手写签字应与申请书第二页经费支付人处一致</t>
  </si>
  <si>
    <t>←请选则您申请的学制</t>
  </si>
  <si>
    <r>
      <rPr>
        <sz val="11"/>
        <color indexed="8"/>
        <rFont val="宋体"/>
      </rPr>
      <t>b</t>
    </r>
    <r>
      <rPr>
        <sz val="11"/>
        <color indexed="8"/>
        <rFont val="宋体"/>
      </rPr>
      <t>ank</t>
    </r>
  </si>
  <si>
    <r>
      <rPr>
        <sz val="11"/>
        <color indexed="8"/>
        <rFont val="宋体"/>
      </rPr>
      <t>r</t>
    </r>
    <r>
      <rPr>
        <sz val="11"/>
        <color indexed="8"/>
        <rFont val="宋体"/>
      </rPr>
      <t>elationship</t>
    </r>
  </si>
  <si>
    <t>一</t>
  </si>
  <si>
    <t>1月</t>
  </si>
  <si>
    <t>進学１年３ヶ月コ－ス</t>
  </si>
  <si>
    <t>入学月</t>
  </si>
  <si>
    <t>N1</t>
  </si>
  <si>
    <t>父親</t>
  </si>
  <si>
    <t>四</t>
  </si>
  <si>
    <t>4月</t>
  </si>
  <si>
    <t>進学１年コ－ス</t>
  </si>
  <si>
    <t>進学２年コ－ス</t>
  </si>
  <si>
    <t>150ｗ</t>
  </si>
  <si>
    <t>300ｗ</t>
  </si>
  <si>
    <t>学制选</t>
  </si>
  <si>
    <t>N2</t>
  </si>
  <si>
    <t>母親</t>
  </si>
  <si>
    <t>七</t>
  </si>
  <si>
    <t>7月</t>
  </si>
  <si>
    <t>進学１年９ヶ月コ－ス</t>
  </si>
  <si>
    <t>225ｗ</t>
  </si>
  <si>
    <t>275ｗ</t>
  </si>
  <si>
    <t>N3</t>
  </si>
  <si>
    <t>養父</t>
  </si>
  <si>
    <t>十</t>
  </si>
  <si>
    <t>10月</t>
  </si>
  <si>
    <t>進学１.５年コ－ス</t>
  </si>
  <si>
    <t>N4</t>
  </si>
  <si>
    <t>養母</t>
  </si>
  <si>
    <t>J-test_A</t>
  </si>
  <si>
    <t>叔父</t>
  </si>
  <si>
    <t>コ－ス</t>
  </si>
  <si>
    <t>时间段</t>
  </si>
  <si>
    <t>列3</t>
  </si>
  <si>
    <t>列4</t>
  </si>
  <si>
    <t>J-test_B</t>
  </si>
  <si>
    <t>叔母</t>
  </si>
  <si>
    <r>
      <rPr>
        <sz val="11"/>
        <color indexed="8"/>
        <rFont val="宋体"/>
      </rPr>
      <t>1年3个月</t>
    </r>
    <r>
      <rPr>
        <sz val="11"/>
        <color indexed="8"/>
        <rFont val="宋体"/>
      </rPr>
      <t>升学学科　 201</t>
    </r>
    <r>
      <rPr>
        <sz val="11"/>
        <color indexed="8"/>
        <rFont val="宋体"/>
      </rPr>
      <t>5年01月 -- 2016年03月</t>
    </r>
  </si>
  <si>
    <t>J-test_C</t>
  </si>
  <si>
    <t>兄弟姉妹</t>
  </si>
  <si>
    <t>1年升学学科　 2015年04月 -- 2016年03月</t>
  </si>
  <si>
    <t>J-test_D</t>
  </si>
  <si>
    <t>祖父</t>
  </si>
  <si>
    <r>
      <rPr>
        <sz val="11"/>
        <color indexed="8"/>
        <rFont val="宋体"/>
      </rPr>
      <t>2年升学学科　 201</t>
    </r>
    <r>
      <rPr>
        <sz val="11"/>
        <color indexed="8"/>
        <rFont val="宋体"/>
      </rPr>
      <t>5</t>
    </r>
    <r>
      <rPr>
        <sz val="11"/>
        <color indexed="8"/>
        <rFont val="宋体"/>
      </rPr>
      <t>年04月 -- 2016年03月</t>
    </r>
  </si>
  <si>
    <t>J-test_E</t>
  </si>
  <si>
    <t>祖母</t>
  </si>
  <si>
    <r>
      <rPr>
        <sz val="11"/>
        <color indexed="8"/>
        <rFont val="宋体"/>
      </rPr>
      <t>1年9个月升学学科   201</t>
    </r>
    <r>
      <rPr>
        <sz val="11"/>
        <color indexed="8"/>
        <rFont val="宋体"/>
      </rPr>
      <t>5年07月 -- 2017年03月</t>
    </r>
  </si>
  <si>
    <t>J-test_F</t>
  </si>
  <si>
    <r>
      <rPr>
        <sz val="11"/>
        <color indexed="8"/>
        <rFont val="宋体"/>
      </rPr>
      <t>1.5年升学学科   201</t>
    </r>
    <r>
      <rPr>
        <sz val="11"/>
        <color indexed="8"/>
        <rFont val="宋体"/>
      </rPr>
      <t>5年10月 -- 2017年03月</t>
    </r>
  </si>
  <si>
    <t>NAT-TEST_1</t>
  </si>
  <si>
    <t>NAT-TEST_2</t>
  </si>
  <si>
    <t>NAT-TEST_3</t>
  </si>
  <si>
    <t>NAT-TEST_4</t>
  </si>
  <si>
    <t>NAT-TEST_5</t>
  </si>
  <si>
    <t>大学日语1级</t>
  </si>
  <si>
    <t>大学日语2级</t>
  </si>
  <si>
    <t>大学日语3级</t>
  </si>
  <si>
    <t>大学日语4级</t>
  </si>
  <si>
    <t>日语专业四级</t>
  </si>
  <si>
    <t>日语专业八级</t>
  </si>
  <si>
    <t>拼音</t>
  </si>
  <si>
    <t>姓</t>
  </si>
  <si>
    <t>名</t>
  </si>
  <si>
    <t>姓拼音</t>
  </si>
  <si>
    <t>名拼音</t>
  </si>
  <si>
    <t>生日</t>
  </si>
  <si>
    <t>最终毕业学校</t>
  </si>
  <si>
    <t>最终毕业时间</t>
  </si>
  <si>
    <t>经费支付人A</t>
  </si>
  <si>
    <t>经费支付人B</t>
  </si>
  <si>
    <t>护照号</t>
  </si>
  <si>
    <t>护照期限</t>
  </si>
  <si>
    <t>发行机关</t>
  </si>
  <si>
    <t>经费人A</t>
  </si>
  <si>
    <t>经费人B</t>
  </si>
  <si>
    <t>经费人A电话</t>
  </si>
  <si>
    <t>经费人B电话</t>
  </si>
  <si>
    <t>经费人A地址</t>
  </si>
  <si>
    <t>经费人B地址</t>
  </si>
  <si>
    <r>
      <rPr>
        <sz val="11"/>
        <color indexed="8"/>
        <rFont val="宋体"/>
      </rPr>
      <t>申请人Q</t>
    </r>
    <r>
      <rPr>
        <sz val="11"/>
        <color indexed="8"/>
        <rFont val="宋体"/>
      </rPr>
      <t>Q号</t>
    </r>
  </si>
  <si>
    <t>申请人邮箱</t>
  </si>
  <si>
    <t>申请人手机</t>
  </si>
  <si>
    <t>申请人父亲手机</t>
  </si>
  <si>
    <t>申请人母亲手机</t>
  </si>
  <si>
    <t>申请人邮寄地址</t>
  </si>
  <si>
    <t>最终学校学制</t>
  </si>
  <si>
    <t>大学专业</t>
  </si>
  <si>
    <t>学历认证申请号</t>
  </si>
  <si>
    <t>认证申请密码</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</si>
</sst>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Red]&quot;¥&quot;&quot;¥&quot;&quot;¥&quot;\(0&quot;¥&quot;&quot;¥&quot;&quot;¥&quot;\)"/>
    <numFmt numFmtId="177" formatCode="0.00_);[Red]&quot;¥&quot;&quot;¥&quot;&quot;¥&quot;\(0.00&quot;¥&quot;&quot;¥&quot;&quot;¥&quot;\)"/>
    <numFmt numFmtId="178" formatCode="dd"/>
    <numFmt numFmtId="179" formatCode="yyyy&quot;年&quot;m&quot;月&quot;d&quot;日&quot;;@"/>
    <numFmt numFmtId="180" formatCode="yyyy"/>
    <numFmt numFmtId="181" formatCode="mm"/>
    <numFmt numFmtId="182" formatCode="&quot;自&quot;yyyy&quot;年&quot;mm&quot;月&quot;"/>
    <numFmt numFmtId="183" formatCode="&quot;至&quot;yyyy&quot;年&quot;mm&quot;月&quot;"/>
    <numFmt numFmtId="184" formatCode="[$-F800]dddd&quot;¥&quot;\,&quot;¥&quot;&quot;¥&quot;&quot;¥&quot;\ mmmm&quot;¥&quot;&quot;¥&quot;&quot;¥&quot;\ dd&quot;¥&quot;\,&quot;¥&quot;&quot;¥&quot;&quot;¥&quot;\ yyyy"/>
    <numFmt numFmtId="185" formatCode="0.0_);[Red]&quot;¥&quot;&quot;¥&quot;&quot;¥&quot;\(0&quot;¥&quot;&quot;¥&quot;&quot;¥&quot;\)"/>
  </numFmts>
  <fonts count="55">
    <font>
      <sz val="11"/>
      <color indexed="8"/>
      <name val="宋体"/>
      <charset val="128"/>
    </font>
    <font>
      <sz val="11"/>
      <color indexed="9"/>
      <name val="宋体"/>
    </font>
    <font>
      <b/>
      <sz val="18"/>
      <color indexed="8"/>
      <name val="宋体"/>
    </font>
    <font>
      <sz val="14"/>
      <color indexed="8"/>
      <name val="宋体"/>
    </font>
    <font>
      <b/>
      <sz val="11"/>
      <color indexed="8"/>
      <name val="宋体"/>
    </font>
    <font>
      <b/>
      <u/>
      <sz val="14"/>
      <color indexed="8"/>
      <name val="宋体"/>
    </font>
    <font>
      <b/>
      <sz val="11"/>
      <color indexed="8"/>
      <name val="MS Mincho"/>
      <charset val="134"/>
    </font>
    <font>
      <b/>
      <sz val="12"/>
      <color indexed="8"/>
      <name val="宋体"/>
    </font>
    <font>
      <sz val="10"/>
      <color indexed="8"/>
      <name val="宋体"/>
    </font>
    <font>
      <sz val="9"/>
      <color indexed="8"/>
      <name val="宋体"/>
    </font>
    <font>
      <sz val="9"/>
      <color indexed="9"/>
      <name val="宋体"/>
    </font>
    <font>
      <u/>
      <sz val="9"/>
      <color rgb="FF800080"/>
      <name val="宋体"/>
    </font>
    <font>
      <u/>
      <sz val="9"/>
      <color indexed="12"/>
      <name val="宋体"/>
    </font>
    <font>
      <b/>
      <sz val="11"/>
      <color indexed="10"/>
      <name val="宋体"/>
    </font>
    <font>
      <b/>
      <sz val="20"/>
      <color indexed="10"/>
      <name val="宋体"/>
    </font>
    <font>
      <b/>
      <sz val="12"/>
      <color indexed="10"/>
      <name val="宋体"/>
    </font>
    <font>
      <u/>
      <sz val="9"/>
      <color indexed="20"/>
      <name val="宋体"/>
    </font>
    <font>
      <u/>
      <sz val="11"/>
      <color indexed="12"/>
      <name val="宋体"/>
    </font>
    <font>
      <sz val="10"/>
      <color indexed="8"/>
      <name val="宋体"/>
    </font>
    <font>
      <sz val="10"/>
      <color indexed="8"/>
      <name val="Arial"/>
      <family val="2"/>
    </font>
    <font>
      <sz val="10"/>
      <color indexed="8"/>
      <name val="MS Mincho"/>
      <charset val="134"/>
    </font>
    <font>
      <b/>
      <u/>
      <sz val="15"/>
      <color indexed="8"/>
      <name val="宋体"/>
    </font>
    <font>
      <u/>
      <sz val="14"/>
      <color indexed="8"/>
      <name val="宋体"/>
    </font>
    <font>
      <b/>
      <sz val="10"/>
      <color indexed="8"/>
      <name val="宋体"/>
    </font>
    <font>
      <b/>
      <sz val="11"/>
      <color indexed="8"/>
      <name val="Lucida Bright"/>
      <family val="1"/>
    </font>
    <font>
      <sz val="11"/>
      <color indexed="8"/>
      <name val="MS Mincho"/>
      <charset val="134"/>
    </font>
    <font>
      <b/>
      <sz val="9"/>
      <color indexed="8"/>
      <name val="宋体"/>
    </font>
    <font>
      <sz val="11"/>
      <color indexed="8"/>
      <name val="Arial"/>
      <family val="2"/>
    </font>
    <font>
      <sz val="10.5"/>
      <color indexed="8"/>
      <name val="MS Mincho"/>
      <charset val="134"/>
    </font>
    <font>
      <sz val="9"/>
      <color indexed="8"/>
      <name val="MS Mincho"/>
      <charset val="134"/>
    </font>
    <font>
      <b/>
      <sz val="48"/>
      <color rgb="FFFF0000"/>
      <name val="宋体"/>
    </font>
    <font>
      <b/>
      <sz val="13"/>
      <color rgb="FFFF0000"/>
      <name val="宋体"/>
    </font>
    <font>
      <sz val="10"/>
      <color rgb="FF000000"/>
      <name val="SimSun"/>
    </font>
    <font>
      <b/>
      <sz val="16"/>
      <color indexed="8"/>
      <name val="MS Mincho"/>
      <charset val="134"/>
    </font>
    <font>
      <b/>
      <sz val="18"/>
      <color indexed="8"/>
      <name val="MS Mincho"/>
      <charset val="134"/>
    </font>
    <font>
      <b/>
      <sz val="11"/>
      <color rgb="FF000000"/>
      <name val="MS Mincho"/>
      <charset val="134"/>
    </font>
    <font>
      <b/>
      <sz val="12"/>
      <color indexed="8"/>
      <name val="MS Mincho"/>
      <charset val="134"/>
    </font>
    <font>
      <sz val="10"/>
      <color rgb="FF000000"/>
      <name val="MS Mincho"/>
      <charset val="134"/>
    </font>
    <font>
      <b/>
      <sz val="11"/>
      <color rgb="FFFF0000"/>
      <name val="MS Mincho"/>
      <charset val="134"/>
    </font>
    <font>
      <b/>
      <sz val="11"/>
      <color indexed="10"/>
      <name val="MS Mincho"/>
      <charset val="134"/>
    </font>
    <font>
      <b/>
      <sz val="6"/>
      <color indexed="8"/>
      <name val="宋体"/>
    </font>
    <font>
      <b/>
      <sz val="10"/>
      <color indexed="10"/>
      <name val="MS Mincho"/>
      <charset val="134"/>
    </font>
    <font>
      <b/>
      <sz val="16"/>
      <color indexed="8"/>
      <name val="宋体"/>
    </font>
    <font>
      <sz val="12"/>
      <color indexed="8"/>
      <name val="宋体"/>
    </font>
    <font>
      <sz val="16"/>
      <color indexed="8"/>
      <name val="宋体"/>
    </font>
    <font>
      <u/>
      <sz val="11"/>
      <color indexed="20"/>
      <name val="宋体"/>
    </font>
    <font>
      <u/>
      <sz val="11"/>
      <color rgb="FF800080"/>
      <name val="宋体"/>
    </font>
    <font>
      <b/>
      <sz val="14"/>
      <color indexed="8"/>
      <name val="宋体"/>
    </font>
    <font>
      <sz val="11"/>
      <name val="宋体"/>
    </font>
    <font>
      <sz val="11"/>
      <color indexed="8"/>
      <name val="宋体"/>
    </font>
    <font>
      <sz val="10"/>
      <color indexed="8"/>
      <name val="MS Gothic"/>
      <charset val="134"/>
    </font>
    <font>
      <b/>
      <sz val="11"/>
      <color rgb="FF000000"/>
      <name val="SimSun"/>
    </font>
    <font>
      <sz val="10"/>
      <color rgb="FF000000"/>
      <name val="宋体"/>
    </font>
    <font>
      <sz val="10"/>
      <color indexed="8"/>
      <name val="SimSun"/>
    </font>
    <font>
      <sz val="6"/>
      <name val="宋体"/>
    </font>
  </fonts>
  <fills count="4">
    <fill>
      <patternFill patternType="none"/>
    </fill>
    <fill>
      <patternFill patternType="gray125"/>
    </fill>
    <fill>
      <patternFill patternType="solid">
        <fgColor indexed="49"/>
        <bgColor indexed="64"/>
      </patternFill>
    </fill>
    <fill>
      <patternFill patternType="solid">
        <fgColor indexed="27"/>
        <bgColor indexed="64"/>
      </patternFill>
    </fill>
  </fills>
  <borders count="2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indexed="65"/>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s>
  <cellStyleXfs count="6">
    <xf numFmtId="0" fontId="0" fillId="0" borderId="0"/>
    <xf numFmtId="0" fontId="17" fillId="0" borderId="0" applyProtection="0"/>
    <xf numFmtId="0" fontId="43" fillId="0" borderId="0" applyProtection="0"/>
    <xf numFmtId="0" fontId="1" fillId="2" borderId="0" applyProtection="0"/>
    <xf numFmtId="0" fontId="49" fillId="0" borderId="0" applyProtection="0"/>
    <xf numFmtId="0" fontId="49" fillId="0" borderId="0" applyProtection="0"/>
  </cellStyleXfs>
  <cellXfs count="378">
    <xf numFmtId="0" fontId="0" fillId="0" borderId="0" xfId="0"/>
    <xf numFmtId="0" fontId="0" fillId="0" borderId="0" xfId="0" applyNumberFormat="1" applyFont="1" applyFill="1" applyBorder="1" applyAlignment="1">
      <alignment horizontal="center"/>
    </xf>
    <xf numFmtId="0" fontId="0" fillId="0" borderId="0" xfId="0" applyNumberFormat="1" applyFont="1" applyFill="1" applyBorder="1" applyAlignment="1"/>
    <xf numFmtId="179" fontId="0" fillId="0" borderId="0" xfId="0" applyNumberFormat="1" applyFont="1" applyFill="1" applyBorder="1" applyAlignment="1"/>
    <xf numFmtId="176" fontId="0" fillId="0" borderId="0" xfId="0" applyNumberFormat="1" applyFont="1" applyFill="1" applyBorder="1" applyAlignment="1"/>
    <xf numFmtId="0" fontId="0" fillId="0" borderId="1" xfId="5" applyNumberFormat="1" applyFont="1" applyFill="1" applyBorder="1" applyAlignment="1">
      <alignment vertical="center"/>
    </xf>
    <xf numFmtId="0" fontId="0" fillId="0" borderId="2" xfId="5" applyNumberFormat="1" applyFont="1" applyFill="1" applyBorder="1" applyAlignment="1">
      <alignment horizontal="center" vertical="center"/>
    </xf>
    <xf numFmtId="0" fontId="0" fillId="0" borderId="3" xfId="5" applyNumberFormat="1" applyFont="1" applyFill="1" applyBorder="1" applyAlignment="1">
      <alignment vertical="center"/>
    </xf>
    <xf numFmtId="0" fontId="0" fillId="0" borderId="4" xfId="5" applyNumberFormat="1" applyFont="1" applyFill="1" applyBorder="1" applyAlignment="1">
      <alignment vertical="center"/>
    </xf>
    <xf numFmtId="0" fontId="0" fillId="0" borderId="0" xfId="0" applyNumberFormat="1" applyFont="1" applyFill="1" applyBorder="1" applyAlignment="1" applyProtection="1"/>
    <xf numFmtId="0" fontId="0" fillId="0" borderId="0" xfId="0" applyProtection="1"/>
    <xf numFmtId="0" fontId="0" fillId="0" borderId="0" xfId="0" applyFont="1"/>
    <xf numFmtId="0" fontId="0" fillId="0" borderId="0" xfId="0" applyProtection="1">
      <protection locked="0"/>
    </xf>
    <xf numFmtId="0" fontId="0" fillId="0" borderId="0" xfId="0" applyNumberFormat="1" applyFont="1" applyFill="1" applyBorder="1" applyAlignment="1" applyProtection="1">
      <alignment wrapText="1"/>
    </xf>
    <xf numFmtId="14" fontId="0" fillId="0" borderId="0" xfId="0" applyNumberFormat="1" applyFont="1" applyFill="1" applyBorder="1" applyAlignment="1" applyProtection="1"/>
    <xf numFmtId="0" fontId="0" fillId="0" borderId="5" xfId="2" applyNumberFormat="1" applyFont="1" applyFill="1" applyBorder="1" applyAlignment="1" applyProtection="1">
      <alignment wrapText="1"/>
    </xf>
    <xf numFmtId="0" fontId="0" fillId="0" borderId="0" xfId="0" applyFont="1" applyProtection="1"/>
    <xf numFmtId="0" fontId="0" fillId="0" borderId="0" xfId="2" applyNumberFormat="1" applyFont="1" applyFill="1" applyBorder="1" applyAlignment="1" applyProtection="1">
      <alignment wrapText="1"/>
    </xf>
    <xf numFmtId="0" fontId="1" fillId="0" borderId="0" xfId="2" applyNumberFormat="1" applyFont="1" applyFill="1" applyBorder="1" applyAlignment="1" applyProtection="1">
      <alignment wrapText="1"/>
    </xf>
    <xf numFmtId="0" fontId="0" fillId="0" borderId="0" xfId="0" applyNumberFormat="1" applyFill="1" applyBorder="1" applyAlignment="1" applyProtection="1"/>
    <xf numFmtId="0" fontId="0" fillId="0" borderId="0" xfId="4" applyNumberFormat="1" applyFont="1" applyFill="1" applyBorder="1" applyAlignment="1"/>
    <xf numFmtId="0" fontId="4" fillId="0" borderId="0" xfId="4" applyNumberFormat="1" applyFont="1" applyFill="1" applyBorder="1" applyAlignment="1"/>
    <xf numFmtId="0" fontId="4" fillId="0" borderId="0" xfId="4" applyNumberFormat="1" applyFont="1" applyFill="1" applyBorder="1" applyAlignment="1">
      <alignment vertical="top"/>
    </xf>
    <xf numFmtId="0" fontId="4" fillId="0" borderId="0" xfId="4" applyNumberFormat="1" applyFont="1" applyFill="1" applyBorder="1" applyAlignment="1">
      <alignment horizontal="left"/>
    </xf>
    <xf numFmtId="179" fontId="4" fillId="0" borderId="0" xfId="4" applyNumberFormat="1" applyFont="1" applyFill="1" applyBorder="1" applyAlignment="1"/>
    <xf numFmtId="0" fontId="0" fillId="0" borderId="0" xfId="4" applyNumberFormat="1" applyFont="1" applyFill="1" applyBorder="1" applyAlignment="1">
      <alignment vertical="center"/>
    </xf>
    <xf numFmtId="0" fontId="4" fillId="0" borderId="0" xfId="4" applyNumberFormat="1" applyFont="1" applyFill="1" applyBorder="1" applyAlignment="1">
      <alignment vertical="center"/>
    </xf>
    <xf numFmtId="0" fontId="14" fillId="0" borderId="0" xfId="4" applyNumberFormat="1" applyFont="1" applyFill="1" applyBorder="1" applyAlignment="1">
      <alignment vertical="center"/>
    </xf>
    <xf numFmtId="0" fontId="15" fillId="0" borderId="0" xfId="4" applyNumberFormat="1" applyFont="1" applyFill="1" applyBorder="1" applyAlignment="1">
      <alignment vertical="center"/>
    </xf>
    <xf numFmtId="0" fontId="0" fillId="0" borderId="6" xfId="0" applyNumberFormat="1" applyFont="1" applyFill="1" applyBorder="1" applyAlignment="1"/>
    <xf numFmtId="0" fontId="18" fillId="0" borderId="10" xfId="0" applyNumberFormat="1" applyFont="1" applyFill="1" applyBorder="1" applyAlignment="1">
      <alignment vertical="center"/>
    </xf>
    <xf numFmtId="0" fontId="18" fillId="0" borderId="7" xfId="0" applyNumberFormat="1" applyFont="1" applyFill="1" applyBorder="1" applyAlignment="1">
      <alignment vertical="center"/>
    </xf>
    <xf numFmtId="0" fontId="18" fillId="0" borderId="12" xfId="0" applyNumberFormat="1" applyFont="1" applyFill="1" applyBorder="1" applyAlignment="1">
      <alignment vertical="center"/>
    </xf>
    <xf numFmtId="0" fontId="19" fillId="0" borderId="0" xfId="0" applyNumberFormat="1" applyFont="1" applyFill="1" applyBorder="1" applyAlignment="1">
      <alignment horizontal="left"/>
    </xf>
    <xf numFmtId="0" fontId="18" fillId="0" borderId="0" xfId="0" applyNumberFormat="1" applyFont="1" applyFill="1" applyBorder="1" applyAlignment="1">
      <alignment horizontal="left" vertical="center"/>
    </xf>
    <xf numFmtId="0" fontId="18"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xf numFmtId="0" fontId="18" fillId="0" borderId="8" xfId="0" applyNumberFormat="1" applyFont="1" applyFill="1" applyBorder="1" applyAlignment="1">
      <alignment vertical="center"/>
    </xf>
    <xf numFmtId="0" fontId="18" fillId="0" borderId="6" xfId="0" applyNumberFormat="1" applyFont="1" applyFill="1" applyBorder="1" applyAlignment="1">
      <alignment vertical="center"/>
    </xf>
    <xf numFmtId="0" fontId="0" fillId="0" borderId="10" xfId="0" applyNumberFormat="1" applyFont="1" applyFill="1" applyBorder="1" applyAlignment="1"/>
    <xf numFmtId="0" fontId="0" fillId="0" borderId="7" xfId="0" applyNumberFormat="1" applyFont="1" applyFill="1" applyBorder="1" applyAlignment="1"/>
    <xf numFmtId="0" fontId="0" fillId="0" borderId="12" xfId="0" applyNumberFormat="1" applyFont="1" applyFill="1" applyBorder="1" applyAlignment="1"/>
    <xf numFmtId="0" fontId="22" fillId="0" borderId="12"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18" fillId="0" borderId="12"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18" fillId="0" borderId="0" xfId="0" applyNumberFormat="1" applyFont="1" applyFill="1" applyBorder="1" applyAlignment="1">
      <alignment vertical="center"/>
    </xf>
    <xf numFmtId="58" fontId="24" fillId="0" borderId="0" xfId="0" applyNumberFormat="1" applyFont="1" applyFill="1" applyBorder="1" applyAlignment="1"/>
    <xf numFmtId="0" fontId="24" fillId="0" borderId="0" xfId="0" applyNumberFormat="1" applyFont="1" applyFill="1" applyBorder="1" applyAlignment="1"/>
    <xf numFmtId="0" fontId="24" fillId="0" borderId="6" xfId="0" applyNumberFormat="1" applyFont="1" applyFill="1" applyBorder="1" applyAlignment="1"/>
    <xf numFmtId="0" fontId="24" fillId="0" borderId="7" xfId="0" applyNumberFormat="1" applyFont="1" applyFill="1" applyBorder="1" applyAlignment="1">
      <alignment horizontal="center"/>
    </xf>
    <xf numFmtId="0" fontId="18" fillId="0" borderId="11" xfId="0" applyNumberFormat="1" applyFont="1" applyFill="1" applyBorder="1" applyAlignment="1">
      <alignment vertical="center"/>
    </xf>
    <xf numFmtId="0" fontId="18" fillId="0" borderId="13" xfId="0" applyNumberFormat="1" applyFont="1" applyFill="1" applyBorder="1" applyAlignment="1">
      <alignment horizontal="left" vertical="center"/>
    </xf>
    <xf numFmtId="0" fontId="18" fillId="0" borderId="14" xfId="0" applyNumberFormat="1" applyFont="1" applyFill="1" applyBorder="1" applyAlignment="1">
      <alignment vertical="center"/>
    </xf>
    <xf numFmtId="0" fontId="0" fillId="0" borderId="11" xfId="0" applyNumberFormat="1" applyFont="1" applyFill="1" applyBorder="1" applyAlignment="1"/>
    <xf numFmtId="0" fontId="0" fillId="0" borderId="13" xfId="0" applyNumberFormat="1" applyFont="1" applyFill="1" applyBorder="1" applyAlignment="1"/>
    <xf numFmtId="0" fontId="13" fillId="0" borderId="0" xfId="0" applyNumberFormat="1" applyFont="1" applyFill="1" applyBorder="1" applyAlignment="1">
      <alignment vertical="top"/>
    </xf>
    <xf numFmtId="0" fontId="22" fillId="0" borderId="13" xfId="0" applyNumberFormat="1" applyFont="1" applyFill="1" applyBorder="1" applyAlignment="1">
      <alignment horizontal="left" vertical="top" wrapText="1"/>
    </xf>
    <xf numFmtId="0" fontId="18" fillId="0" borderId="13" xfId="0" applyNumberFormat="1" applyFont="1" applyFill="1" applyBorder="1" applyAlignment="1">
      <alignment horizontal="center" vertical="center"/>
    </xf>
    <xf numFmtId="0" fontId="18" fillId="0" borderId="13" xfId="0" applyNumberFormat="1" applyFont="1" applyFill="1" applyBorder="1" applyAlignment="1">
      <alignment vertical="center"/>
    </xf>
    <xf numFmtId="0" fontId="14" fillId="0" borderId="0" xfId="4" applyNumberFormat="1" applyFont="1" applyFill="1" applyBorder="1" applyAlignment="1"/>
    <xf numFmtId="0" fontId="15" fillId="0" borderId="0" xfId="4" applyNumberFormat="1" applyFont="1" applyFill="1" applyBorder="1" applyAlignment="1">
      <alignment horizontal="center" vertical="center"/>
    </xf>
    <xf numFmtId="0" fontId="18" fillId="0" borderId="0" xfId="0" applyNumberFormat="1" applyFont="1" applyFill="1" applyBorder="1" applyAlignment="1"/>
    <xf numFmtId="0" fontId="25" fillId="0" borderId="0" xfId="0" applyNumberFormat="1" applyFont="1" applyFill="1" applyBorder="1" applyAlignment="1">
      <alignment vertical="center"/>
    </xf>
    <xf numFmtId="0" fontId="25" fillId="0" borderId="0" xfId="0" applyNumberFormat="1" applyFont="1" applyFill="1" applyBorder="1" applyAlignment="1"/>
    <xf numFmtId="0" fontId="0" fillId="0" borderId="0" xfId="0" applyNumberFormat="1" applyFont="1" applyFill="1" applyBorder="1" applyAlignment="1">
      <alignment vertical="center"/>
    </xf>
    <xf numFmtId="0" fontId="19" fillId="0" borderId="1" xfId="0" applyNumberFormat="1" applyFont="1" applyFill="1" applyBorder="1" applyAlignment="1">
      <alignment vertical="center"/>
    </xf>
    <xf numFmtId="0" fontId="19" fillId="0" borderId="3" xfId="0" applyNumberFormat="1" applyFont="1" applyFill="1" applyBorder="1" applyAlignment="1">
      <alignment vertical="center"/>
    </xf>
    <xf numFmtId="0" fontId="20" fillId="0" borderId="7" xfId="0" applyNumberFormat="1" applyFont="1" applyFill="1" applyBorder="1" applyAlignment="1">
      <alignment horizontal="left" vertical="center"/>
    </xf>
    <xf numFmtId="0" fontId="0" fillId="0" borderId="0" xfId="0" applyNumberFormat="1" applyFont="1" applyFill="1" applyBorder="1" applyAlignment="1" applyProtection="1">
      <protection locked="0"/>
    </xf>
    <xf numFmtId="0" fontId="19" fillId="0" borderId="3" xfId="0" applyNumberFormat="1" applyFont="1" applyFill="1" applyBorder="1" applyAlignment="1">
      <alignment horizontal="left" vertical="center"/>
    </xf>
    <xf numFmtId="0" fontId="27" fillId="0" borderId="10" xfId="0" applyNumberFormat="1" applyFont="1" applyFill="1" applyBorder="1" applyAlignment="1">
      <alignment horizontal="center"/>
    </xf>
    <xf numFmtId="0" fontId="27" fillId="0" borderId="7" xfId="0" applyNumberFormat="1" applyFont="1" applyFill="1" applyBorder="1" applyAlignment="1">
      <alignment horizontal="center"/>
    </xf>
    <xf numFmtId="0" fontId="19" fillId="0" borderId="0" xfId="0" applyNumberFormat="1" applyFont="1" applyFill="1" applyBorder="1" applyAlignment="1">
      <alignment horizontal="left" vertical="center"/>
    </xf>
    <xf numFmtId="0" fontId="18" fillId="0" borderId="1" xfId="0" applyNumberFormat="1" applyFont="1" applyFill="1" applyBorder="1" applyAlignment="1">
      <alignment vertical="center"/>
    </xf>
    <xf numFmtId="0" fontId="28" fillId="0" borderId="0" xfId="0" applyNumberFormat="1" applyFont="1" applyFill="1" applyBorder="1" applyAlignment="1"/>
    <xf numFmtId="0" fontId="25" fillId="0" borderId="7" xfId="0" applyNumberFormat="1" applyFont="1" applyFill="1" applyBorder="1" applyAlignment="1">
      <alignment horizontal="center"/>
    </xf>
    <xf numFmtId="0" fontId="25" fillId="0" borderId="3" xfId="0" applyNumberFormat="1" applyFont="1" applyFill="1" applyBorder="1" applyAlignment="1"/>
    <xf numFmtId="0" fontId="4" fillId="0" borderId="6" xfId="0" applyNumberFormat="1" applyFont="1" applyFill="1" applyBorder="1" applyAlignment="1"/>
    <xf numFmtId="0" fontId="4" fillId="0" borderId="0" xfId="0" applyNumberFormat="1" applyFont="1" applyFill="1" applyBorder="1" applyAlignment="1" applyProtection="1"/>
    <xf numFmtId="0" fontId="25" fillId="0" borderId="11" xfId="0" applyNumberFormat="1" applyFont="1" applyFill="1" applyBorder="1" applyAlignment="1">
      <alignment vertical="center"/>
    </xf>
    <xf numFmtId="0" fontId="29" fillId="0" borderId="0" xfId="0" applyNumberFormat="1" applyFont="1" applyFill="1" applyBorder="1" applyAlignment="1">
      <alignment vertical="center"/>
    </xf>
    <xf numFmtId="0" fontId="25" fillId="0" borderId="4" xfId="0" applyNumberFormat="1" applyFont="1" applyFill="1" applyBorder="1" applyAlignment="1"/>
    <xf numFmtId="0" fontId="29" fillId="0" borderId="0" xfId="0" applyNumberFormat="1" applyFont="1" applyFill="1" applyBorder="1" applyAlignment="1"/>
    <xf numFmtId="0" fontId="25" fillId="0" borderId="11" xfId="0" applyNumberFormat="1" applyFont="1" applyFill="1" applyBorder="1" applyAlignment="1">
      <alignment horizontal="center"/>
    </xf>
    <xf numFmtId="0" fontId="25" fillId="0" borderId="0" xfId="0" applyNumberFormat="1" applyFont="1" applyFill="1" applyBorder="1" applyAlignment="1">
      <alignment wrapText="1"/>
    </xf>
    <xf numFmtId="0" fontId="27" fillId="0" borderId="10" xfId="0" applyNumberFormat="1" applyFont="1" applyFill="1" applyBorder="1" applyAlignment="1"/>
    <xf numFmtId="0" fontId="20" fillId="0" borderId="7" xfId="0" applyNumberFormat="1" applyFont="1" applyFill="1" applyBorder="1" applyAlignment="1">
      <alignment horizontal="left"/>
    </xf>
    <xf numFmtId="0" fontId="25" fillId="0" borderId="12" xfId="0" applyNumberFormat="1" applyFont="1" applyFill="1" applyBorder="1" applyAlignment="1"/>
    <xf numFmtId="0" fontId="25" fillId="0" borderId="8" xfId="0" applyNumberFormat="1" applyFont="1" applyFill="1" applyBorder="1" applyAlignment="1"/>
    <xf numFmtId="0" fontId="25" fillId="0" borderId="6" xfId="0" applyNumberFormat="1" applyFont="1" applyFill="1" applyBorder="1" applyAlignment="1"/>
    <xf numFmtId="0" fontId="19" fillId="0" borderId="10" xfId="0" applyNumberFormat="1" applyFont="1" applyFill="1" applyBorder="1" applyAlignment="1"/>
    <xf numFmtId="0" fontId="20" fillId="0" borderId="6" xfId="0" applyNumberFormat="1" applyFont="1" applyFill="1" applyBorder="1" applyAlignment="1">
      <alignment vertical="top"/>
    </xf>
    <xf numFmtId="0" fontId="25" fillId="0" borderId="7" xfId="0" applyNumberFormat="1" applyFont="1" applyFill="1" applyBorder="1" applyAlignment="1">
      <alignment vertical="center"/>
    </xf>
    <xf numFmtId="0" fontId="20" fillId="0" borderId="10" xfId="0" applyNumberFormat="1" applyFont="1" applyFill="1" applyBorder="1" applyAlignment="1" applyProtection="1">
      <alignment vertical="center" wrapText="1"/>
      <protection hidden="1"/>
    </xf>
    <xf numFmtId="0" fontId="20" fillId="0" borderId="8" xfId="0" applyNumberFormat="1" applyFont="1" applyFill="1" applyBorder="1" applyAlignment="1" applyProtection="1">
      <alignment vertical="center" wrapText="1"/>
      <protection hidden="1"/>
    </xf>
    <xf numFmtId="0" fontId="20" fillId="0" borderId="12" xfId="0" applyNumberFormat="1" applyFont="1" applyFill="1" applyBorder="1" applyAlignment="1" applyProtection="1">
      <alignment vertical="center" wrapText="1"/>
      <protection hidden="1"/>
    </xf>
    <xf numFmtId="0" fontId="25" fillId="0" borderId="0" xfId="0" applyNumberFormat="1" applyFont="1" applyFill="1" applyBorder="1" applyAlignment="1" applyProtection="1">
      <alignment horizontal="center"/>
      <protection hidden="1"/>
    </xf>
    <xf numFmtId="0" fontId="20" fillId="0" borderId="7" xfId="0" applyNumberFormat="1" applyFont="1" applyFill="1" applyBorder="1" applyAlignment="1"/>
    <xf numFmtId="0" fontId="25" fillId="0" borderId="7" xfId="0" applyNumberFormat="1" applyFont="1" applyFill="1" applyBorder="1" applyAlignment="1"/>
    <xf numFmtId="0" fontId="25" fillId="0" borderId="13" xfId="0" applyNumberFormat="1" applyFont="1" applyFill="1" applyBorder="1" applyAlignment="1"/>
    <xf numFmtId="0" fontId="20" fillId="0" borderId="7" xfId="0" applyNumberFormat="1" applyFont="1" applyFill="1" applyBorder="1" applyAlignment="1">
      <alignment vertical="center"/>
    </xf>
    <xf numFmtId="0" fontId="20" fillId="0" borderId="8" xfId="0" applyNumberFormat="1" applyFont="1" applyFill="1" applyBorder="1" applyAlignment="1">
      <alignment horizontal="center" vertical="center" wrapText="1"/>
    </xf>
    <xf numFmtId="0" fontId="36" fillId="0" borderId="7" xfId="0" applyNumberFormat="1" applyFont="1" applyFill="1" applyBorder="1" applyAlignment="1">
      <alignment vertical="center"/>
    </xf>
    <xf numFmtId="0" fontId="36" fillId="0" borderId="6" xfId="0" applyNumberFormat="1" applyFont="1" applyFill="1" applyBorder="1" applyAlignment="1" applyProtection="1">
      <alignment vertical="center"/>
    </xf>
    <xf numFmtId="0" fontId="7" fillId="0" borderId="7" xfId="0" applyNumberFormat="1" applyFont="1" applyFill="1" applyBorder="1" applyAlignment="1">
      <alignment vertical="center"/>
    </xf>
    <xf numFmtId="0" fontId="7" fillId="0" borderId="6" xfId="0" applyNumberFormat="1" applyFont="1" applyFill="1" applyBorder="1" applyAlignment="1" applyProtection="1">
      <alignment vertical="center"/>
    </xf>
    <xf numFmtId="0" fontId="19" fillId="0" borderId="10" xfId="0" applyNumberFormat="1" applyFont="1" applyFill="1" applyBorder="1" applyAlignment="1">
      <alignment horizontal="right"/>
    </xf>
    <xf numFmtId="184" fontId="25" fillId="0" borderId="8" xfId="0" applyNumberFormat="1" applyFont="1" applyFill="1" applyBorder="1" applyAlignment="1"/>
    <xf numFmtId="0" fontId="20" fillId="0" borderId="7" xfId="0" applyNumberFormat="1" applyFont="1" applyFill="1" applyBorder="1" applyAlignment="1">
      <alignment vertical="center" wrapText="1"/>
    </xf>
    <xf numFmtId="0" fontId="20" fillId="0" borderId="0" xfId="0" applyNumberFormat="1" applyFont="1" applyFill="1" applyBorder="1" applyAlignment="1">
      <alignment vertical="center" wrapText="1"/>
    </xf>
    <xf numFmtId="0" fontId="25" fillId="0" borderId="6" xfId="0" applyNumberFormat="1" applyFont="1" applyFill="1" applyBorder="1" applyAlignment="1">
      <alignment horizontal="center"/>
    </xf>
    <xf numFmtId="0" fontId="20" fillId="0" borderId="11" xfId="0" applyNumberFormat="1" applyFont="1" applyFill="1" applyBorder="1" applyAlignment="1">
      <alignment vertical="center" wrapText="1"/>
    </xf>
    <xf numFmtId="0" fontId="20" fillId="0" borderId="13" xfId="0" applyNumberFormat="1" applyFont="1" applyFill="1" applyBorder="1" applyAlignment="1">
      <alignment vertical="center" wrapText="1"/>
    </xf>
    <xf numFmtId="0" fontId="25" fillId="0" borderId="14" xfId="0" applyNumberFormat="1" applyFont="1" applyFill="1" applyBorder="1" applyAlignment="1"/>
    <xf numFmtId="0" fontId="25" fillId="0" borderId="11" xfId="0" applyNumberFormat="1" applyFont="1" applyFill="1" applyBorder="1" applyAlignment="1"/>
    <xf numFmtId="0" fontId="25" fillId="0" borderId="0" xfId="0" applyNumberFormat="1" applyFont="1" applyFill="1" applyBorder="1" applyAlignment="1" applyProtection="1">
      <alignment horizontal="center" vertical="center"/>
      <protection hidden="1"/>
    </xf>
    <xf numFmtId="183" fontId="25" fillId="0" borderId="0" xfId="0" applyNumberFormat="1" applyFont="1" applyFill="1" applyBorder="1" applyAlignment="1" applyProtection="1">
      <alignment horizontal="center"/>
      <protection hidden="1"/>
    </xf>
    <xf numFmtId="0" fontId="1" fillId="0" borderId="0" xfId="3" applyNumberFormat="1" applyFont="1" applyFill="1" applyBorder="1" applyAlignment="1"/>
    <xf numFmtId="0" fontId="38" fillId="0" borderId="0" xfId="0" applyNumberFormat="1" applyFont="1" applyFill="1" applyBorder="1" applyAlignment="1"/>
    <xf numFmtId="0" fontId="39" fillId="0" borderId="0" xfId="0" applyNumberFormat="1" applyFont="1" applyFill="1" applyBorder="1" applyAlignment="1">
      <alignment vertical="top"/>
    </xf>
    <xf numFmtId="0" fontId="25" fillId="0" borderId="13" xfId="0" applyNumberFormat="1" applyFont="1" applyFill="1" applyBorder="1" applyAlignment="1">
      <alignment vertical="center"/>
    </xf>
    <xf numFmtId="0" fontId="39" fillId="0" borderId="0" xfId="0" applyNumberFormat="1" applyFont="1" applyFill="1" applyBorder="1" applyAlignment="1">
      <alignment horizontal="center" vertical="center"/>
    </xf>
    <xf numFmtId="185" fontId="25" fillId="0" borderId="0" xfId="0" applyNumberFormat="1" applyFont="1" applyFill="1" applyBorder="1" applyAlignment="1"/>
    <xf numFmtId="177" fontId="25" fillId="0" borderId="0" xfId="0" applyNumberFormat="1" applyFont="1" applyFill="1" applyBorder="1" applyAlignment="1">
      <alignment vertical="center"/>
    </xf>
    <xf numFmtId="0" fontId="42" fillId="0" borderId="0" xfId="0" applyNumberFormat="1" applyFont="1" applyFill="1" applyBorder="1" applyAlignment="1">
      <alignment vertical="center"/>
    </xf>
    <xf numFmtId="0" fontId="44" fillId="0" borderId="0" xfId="0" applyNumberFormat="1" applyFont="1" applyFill="1" applyBorder="1" applyAlignment="1">
      <alignment horizontal="center" vertical="center"/>
    </xf>
    <xf numFmtId="0" fontId="48" fillId="0" borderId="0" xfId="1" applyNumberFormat="1" applyFont="1" applyFill="1" applyBorder="1" applyAlignment="1">
      <alignment vertical="center"/>
    </xf>
    <xf numFmtId="0" fontId="48" fillId="0" borderId="0" xfId="0" applyNumberFormat="1" applyFont="1" applyFill="1" applyBorder="1" applyAlignment="1"/>
    <xf numFmtId="0" fontId="42" fillId="0" borderId="0" xfId="0" applyNumberFormat="1" applyFont="1" applyFill="1" applyBorder="1" applyAlignment="1">
      <alignment horizontal="right" vertical="center"/>
    </xf>
    <xf numFmtId="0" fontId="42" fillId="0" borderId="0" xfId="0" applyFont="1" applyAlignment="1">
      <alignment horizontal="center" vertical="center"/>
    </xf>
    <xf numFmtId="0" fontId="43" fillId="0" borderId="0" xfId="0" applyNumberFormat="1" applyFont="1" applyFill="1" applyBorder="1" applyAlignment="1">
      <alignment horizontal="center" vertical="center"/>
    </xf>
    <xf numFmtId="0" fontId="47" fillId="0" borderId="0" xfId="0" applyNumberFormat="1" applyFont="1" applyFill="1" applyBorder="1" applyAlignment="1" applyProtection="1">
      <alignment horizontal="center" vertical="center"/>
      <protection locked="0" hidden="1"/>
    </xf>
    <xf numFmtId="0" fontId="46" fillId="0" borderId="0" xfId="1" applyNumberFormat="1" applyFont="1" applyFill="1" applyBorder="1" applyAlignment="1" applyProtection="1">
      <alignment horizontal="center"/>
      <protection locked="0" hidden="1"/>
    </xf>
    <xf numFmtId="0" fontId="17" fillId="0" borderId="0" xfId="1" applyNumberFormat="1" applyFont="1" applyFill="1" applyBorder="1" applyAlignment="1" applyProtection="1">
      <alignment horizontal="center"/>
      <protection locked="0" hidden="1"/>
    </xf>
    <xf numFmtId="0" fontId="45" fillId="0" borderId="0" xfId="1" applyNumberFormat="1" applyFont="1" applyFill="1" applyBorder="1" applyAlignment="1" applyProtection="1">
      <alignment horizontal="center" vertical="center"/>
      <protection locked="0" hidden="1"/>
    </xf>
    <xf numFmtId="0" fontId="0" fillId="0" borderId="0" xfId="0" applyNumberFormat="1" applyFont="1" applyFill="1" applyBorder="1" applyAlignment="1" applyProtection="1">
      <alignment horizontal="center" vertical="center"/>
      <protection locked="0" hidden="1"/>
    </xf>
    <xf numFmtId="0" fontId="46" fillId="0" borderId="0" xfId="1" applyNumberFormat="1" applyFont="1" applyFill="1" applyBorder="1" applyAlignment="1" applyProtection="1">
      <alignment horizontal="center" vertical="center"/>
      <protection locked="0" hidden="1"/>
    </xf>
    <xf numFmtId="0" fontId="17" fillId="0" borderId="0" xfId="1" applyNumberFormat="1" applyFont="1" applyFill="1" applyBorder="1" applyAlignment="1" applyProtection="1">
      <alignment horizontal="center" vertical="center"/>
      <protection locked="0" hidden="1"/>
    </xf>
    <xf numFmtId="0" fontId="41" fillId="0" borderId="0" xfId="0" applyNumberFormat="1" applyFont="1" applyFill="1" applyBorder="1" applyAlignment="1">
      <alignment horizontal="left" vertical="top" wrapText="1"/>
    </xf>
    <xf numFmtId="0" fontId="7" fillId="0" borderId="10" xfId="0" applyNumberFormat="1" applyFont="1" applyFill="1" applyBorder="1" applyAlignment="1" applyProtection="1">
      <alignment horizontal="center" vertical="center"/>
      <protection hidden="1"/>
    </xf>
    <xf numFmtId="0" fontId="7" fillId="0" borderId="7" xfId="0" applyNumberFormat="1" applyFont="1" applyFill="1" applyBorder="1" applyAlignment="1" applyProtection="1">
      <alignment horizontal="center" vertical="center"/>
      <protection hidden="1"/>
    </xf>
    <xf numFmtId="0" fontId="7" fillId="0" borderId="11" xfId="0" applyNumberFormat="1" applyFont="1" applyFill="1" applyBorder="1" applyAlignment="1" applyProtection="1">
      <alignment horizontal="center" vertical="center"/>
      <protection hidden="1"/>
    </xf>
    <xf numFmtId="0" fontId="7" fillId="0" borderId="8" xfId="0" applyNumberFormat="1" applyFont="1" applyFill="1" applyBorder="1" applyAlignment="1" applyProtection="1">
      <alignment horizontal="center" vertical="center"/>
      <protection hidden="1"/>
    </xf>
    <xf numFmtId="0" fontId="7" fillId="0" borderId="6" xfId="0" applyNumberFormat="1" applyFont="1" applyFill="1" applyBorder="1" applyAlignment="1" applyProtection="1">
      <alignment horizontal="center" vertical="center"/>
      <protection hidden="1"/>
    </xf>
    <xf numFmtId="0" fontId="7" fillId="0" borderId="14" xfId="0" applyNumberFormat="1" applyFont="1" applyFill="1" applyBorder="1" applyAlignment="1" applyProtection="1">
      <alignment horizontal="center" vertical="center"/>
      <protection hidden="1"/>
    </xf>
    <xf numFmtId="0" fontId="39" fillId="0" borderId="0" xfId="0" applyNumberFormat="1" applyFont="1" applyFill="1" applyBorder="1" applyAlignment="1">
      <alignment horizontal="center" vertical="top" wrapText="1"/>
    </xf>
    <xf numFmtId="0" fontId="39" fillId="0" borderId="0" xfId="0" applyNumberFormat="1" applyFont="1" applyFill="1" applyBorder="1" applyAlignment="1">
      <alignment horizontal="left" vertical="center" wrapText="1" shrinkToFit="1"/>
    </xf>
    <xf numFmtId="0" fontId="7" fillId="0" borderId="0" xfId="0" applyNumberFormat="1" applyFont="1" applyFill="1" applyBorder="1" applyAlignment="1" applyProtection="1">
      <alignment horizontal="left" vertical="top" wrapText="1"/>
      <protection locked="0"/>
    </xf>
    <xf numFmtId="0" fontId="7" fillId="0" borderId="0" xfId="0" applyNumberFormat="1" applyFont="1" applyFill="1" applyBorder="1" applyAlignment="1" applyProtection="1">
      <alignment horizontal="left" vertical="top"/>
      <protection locked="0"/>
    </xf>
    <xf numFmtId="0" fontId="41" fillId="0" borderId="0" xfId="0" applyNumberFormat="1" applyFont="1" applyFill="1" applyBorder="1" applyAlignment="1">
      <alignment horizontal="center" vertical="top" wrapText="1"/>
    </xf>
    <xf numFmtId="0" fontId="7" fillId="0" borderId="2" xfId="0" applyNumberFormat="1" applyFont="1" applyFill="1" applyBorder="1" applyAlignment="1" applyProtection="1">
      <alignment horizontal="left" vertical="center" wrapText="1"/>
      <protection locked="0"/>
    </xf>
    <xf numFmtId="0" fontId="7" fillId="0" borderId="4" xfId="0" applyNumberFormat="1" applyFont="1" applyFill="1" applyBorder="1" applyAlignment="1" applyProtection="1">
      <alignment horizontal="left" vertical="center" wrapText="1"/>
      <protection locked="0"/>
    </xf>
    <xf numFmtId="0" fontId="7" fillId="0" borderId="17" xfId="0" applyNumberFormat="1"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center" vertical="center"/>
      <protection locked="0"/>
    </xf>
    <xf numFmtId="0" fontId="20" fillId="0" borderId="7" xfId="0" applyNumberFormat="1" applyFont="1" applyFill="1" applyBorder="1" applyAlignment="1">
      <alignment horizontal="left" vertical="top"/>
    </xf>
    <xf numFmtId="0" fontId="20" fillId="0" borderId="6" xfId="0" applyNumberFormat="1" applyFont="1" applyFill="1" applyBorder="1" applyAlignment="1">
      <alignment horizontal="left" vertical="top"/>
    </xf>
    <xf numFmtId="0" fontId="7" fillId="0" borderId="2" xfId="0" applyNumberFormat="1" applyFont="1" applyFill="1" applyBorder="1" applyAlignment="1" applyProtection="1">
      <alignment horizontal="left" vertical="center" wrapText="1"/>
      <protection locked="0" hidden="1"/>
    </xf>
    <xf numFmtId="0" fontId="20" fillId="0" borderId="7"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19" fillId="0" borderId="12" xfId="0" applyNumberFormat="1" applyFont="1" applyFill="1" applyBorder="1" applyAlignment="1">
      <alignment horizontal="center" vertical="top"/>
    </xf>
    <xf numFmtId="0" fontId="20" fillId="0" borderId="11" xfId="0" applyNumberFormat="1" applyFont="1" applyFill="1" applyBorder="1" applyAlignment="1" applyProtection="1">
      <alignment horizontal="center" vertical="center" wrapText="1"/>
      <protection hidden="1"/>
    </xf>
    <xf numFmtId="0" fontId="20" fillId="0" borderId="14" xfId="0" applyNumberFormat="1" applyFont="1" applyFill="1" applyBorder="1" applyAlignment="1" applyProtection="1">
      <alignment horizontal="center" vertical="center" wrapText="1"/>
      <protection hidden="1"/>
    </xf>
    <xf numFmtId="0" fontId="19" fillId="0" borderId="10" xfId="0" applyNumberFormat="1" applyFont="1" applyFill="1" applyBorder="1" applyAlignment="1">
      <alignment horizontal="right" vertical="top"/>
    </xf>
    <xf numFmtId="0" fontId="19" fillId="0" borderId="8" xfId="0" applyNumberFormat="1" applyFont="1" applyFill="1" applyBorder="1" applyAlignment="1">
      <alignment horizontal="right" vertical="top"/>
    </xf>
    <xf numFmtId="0" fontId="19" fillId="0" borderId="10" xfId="0" applyNumberFormat="1" applyFont="1" applyFill="1" applyBorder="1" applyAlignment="1">
      <alignment horizontal="center" vertical="top"/>
    </xf>
    <xf numFmtId="0" fontId="19" fillId="0" borderId="8" xfId="0" applyNumberFormat="1" applyFont="1" applyFill="1" applyBorder="1" applyAlignment="1">
      <alignment horizontal="center" vertical="top"/>
    </xf>
    <xf numFmtId="0" fontId="7" fillId="0" borderId="7" xfId="0" applyNumberFormat="1" applyFont="1" applyFill="1" applyBorder="1" applyAlignment="1" applyProtection="1">
      <alignment horizontal="center" vertical="center"/>
      <protection locked="0"/>
    </xf>
    <xf numFmtId="0" fontId="7" fillId="0" borderId="6"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7" fillId="0" borderId="8"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center" vertical="center" wrapText="1"/>
      <protection locked="0" hidden="1"/>
    </xf>
    <xf numFmtId="0" fontId="7" fillId="0" borderId="6" xfId="0" applyNumberFormat="1" applyFont="1" applyFill="1" applyBorder="1" applyAlignment="1" applyProtection="1">
      <alignment horizontal="center" vertical="center" wrapText="1"/>
      <protection locked="0" hidden="1"/>
    </xf>
    <xf numFmtId="0" fontId="7" fillId="0" borderId="0" xfId="0" applyNumberFormat="1" applyFont="1" applyFill="1" applyBorder="1" applyAlignment="1" applyProtection="1">
      <alignment horizontal="center" vertical="center" wrapText="1"/>
      <protection locked="0" hidden="1"/>
    </xf>
    <xf numFmtId="183" fontId="7" fillId="0" borderId="20" xfId="0" applyNumberFormat="1" applyFont="1" applyFill="1" applyBorder="1" applyAlignment="1" applyProtection="1">
      <alignment horizontal="center"/>
      <protection locked="0" hidden="1"/>
    </xf>
    <xf numFmtId="183" fontId="7" fillId="0" borderId="21" xfId="0" applyNumberFormat="1" applyFont="1" applyFill="1" applyBorder="1" applyAlignment="1" applyProtection="1">
      <alignment horizontal="center"/>
      <protection locked="0" hidden="1"/>
    </xf>
    <xf numFmtId="183" fontId="40" fillId="0" borderId="21" xfId="0" applyNumberFormat="1" applyFont="1" applyFill="1" applyBorder="1" applyAlignment="1" applyProtection="1">
      <alignment horizontal="center"/>
      <protection hidden="1"/>
    </xf>
    <xf numFmtId="183" fontId="40" fillId="0" borderId="23" xfId="0" applyNumberFormat="1" applyFont="1" applyFill="1" applyBorder="1" applyAlignment="1" applyProtection="1">
      <alignment horizontal="center"/>
      <protection hidden="1"/>
    </xf>
    <xf numFmtId="0" fontId="19" fillId="0" borderId="12"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29" fillId="0" borderId="0" xfId="0" applyNumberFormat="1" applyFont="1" applyFill="1" applyBorder="1" applyAlignment="1">
      <alignment horizontal="left" vertical="center"/>
    </xf>
    <xf numFmtId="0" fontId="20" fillId="0" borderId="10"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49" fontId="7" fillId="0" borderId="6" xfId="0" applyNumberFormat="1" applyFont="1" applyFill="1" applyBorder="1" applyAlignment="1" applyProtection="1">
      <alignment horizontal="center" vertical="center" wrapText="1"/>
      <protection locked="0"/>
    </xf>
    <xf numFmtId="0" fontId="20" fillId="0" borderId="6" xfId="0" applyNumberFormat="1" applyFont="1" applyFill="1" applyBorder="1" applyAlignment="1">
      <alignment horizontal="center" vertical="center" wrapText="1"/>
    </xf>
    <xf numFmtId="0" fontId="20" fillId="0" borderId="14"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xf>
    <xf numFmtId="182" fontId="7" fillId="0" borderId="18" xfId="0" applyNumberFormat="1" applyFont="1" applyFill="1" applyBorder="1" applyAlignment="1" applyProtection="1">
      <alignment horizontal="center"/>
      <protection locked="0" hidden="1"/>
    </xf>
    <xf numFmtId="182" fontId="7" fillId="0" borderId="19" xfId="0" applyNumberFormat="1" applyFont="1" applyFill="1" applyBorder="1" applyAlignment="1" applyProtection="1">
      <alignment horizontal="center"/>
      <protection locked="0" hidden="1"/>
    </xf>
    <xf numFmtId="182" fontId="40" fillId="0" borderId="19" xfId="0" applyNumberFormat="1" applyFont="1" applyFill="1" applyBorder="1" applyAlignment="1" applyProtection="1">
      <alignment horizontal="center"/>
      <protection hidden="1"/>
    </xf>
    <xf numFmtId="182" fontId="40" fillId="0" borderId="22" xfId="0" applyNumberFormat="1" applyFont="1" applyFill="1" applyBorder="1" applyAlignment="1" applyProtection="1">
      <alignment horizontal="center"/>
      <protection hidden="1"/>
    </xf>
    <xf numFmtId="182" fontId="4" fillId="0" borderId="18" xfId="0" applyNumberFormat="1" applyFont="1" applyFill="1" applyBorder="1" applyAlignment="1" applyProtection="1">
      <alignment horizontal="right"/>
      <protection locked="0"/>
    </xf>
    <xf numFmtId="182" fontId="4" fillId="0" borderId="19" xfId="0" applyNumberFormat="1" applyFont="1" applyFill="1" applyBorder="1" applyAlignment="1" applyProtection="1">
      <alignment horizontal="right"/>
      <protection locked="0"/>
    </xf>
    <xf numFmtId="183" fontId="4" fillId="0" borderId="20" xfId="0" applyNumberFormat="1" applyFont="1" applyFill="1" applyBorder="1" applyAlignment="1" applyProtection="1">
      <alignment horizontal="right"/>
      <protection locked="0"/>
    </xf>
    <xf numFmtId="183" fontId="4" fillId="0" borderId="21" xfId="0" applyNumberFormat="1" applyFont="1" applyFill="1" applyBorder="1" applyAlignment="1" applyProtection="1">
      <alignment horizontal="right"/>
      <protection locked="0"/>
    </xf>
    <xf numFmtId="0" fontId="20" fillId="0" borderId="0" xfId="0" applyNumberFormat="1" applyFont="1" applyFill="1" applyBorder="1" applyAlignment="1">
      <alignment horizontal="left" vertical="center"/>
    </xf>
    <xf numFmtId="0" fontId="20" fillId="0" borderId="1"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xf>
    <xf numFmtId="0" fontId="20" fillId="0" borderId="4"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xf>
    <xf numFmtId="0" fontId="19" fillId="0" borderId="10" xfId="0" applyNumberFormat="1" applyFont="1" applyFill="1" applyBorder="1" applyAlignment="1">
      <alignment horizontal="left" vertical="center"/>
    </xf>
    <xf numFmtId="0" fontId="19" fillId="0" borderId="7" xfId="0" applyNumberFormat="1" applyFont="1" applyFill="1" applyBorder="1" applyAlignment="1">
      <alignment horizontal="left" vertical="center"/>
    </xf>
    <xf numFmtId="0" fontId="25" fillId="0" borderId="7" xfId="0" applyNumberFormat="1" applyFont="1" applyFill="1" applyBorder="1" applyAlignment="1">
      <alignment horizontal="center" vertical="center"/>
    </xf>
    <xf numFmtId="0" fontId="25" fillId="0" borderId="6" xfId="0" applyNumberFormat="1" applyFont="1" applyFill="1" applyBorder="1" applyAlignment="1">
      <alignment horizontal="center"/>
    </xf>
    <xf numFmtId="0" fontId="4" fillId="0" borderId="6" xfId="0" applyNumberFormat="1" applyFont="1" applyFill="1" applyBorder="1" applyAlignment="1" applyProtection="1">
      <alignment horizontal="center"/>
      <protection locked="0"/>
    </xf>
    <xf numFmtId="0" fontId="20" fillId="0" borderId="9" xfId="0" applyNumberFormat="1" applyFont="1" applyFill="1" applyBorder="1" applyAlignment="1">
      <alignment horizontal="center" vertical="center"/>
    </xf>
    <xf numFmtId="0" fontId="32" fillId="0" borderId="7" xfId="0" applyNumberFormat="1" applyFont="1" applyFill="1" applyBorder="1" applyAlignment="1">
      <alignment horizontal="left"/>
    </xf>
    <xf numFmtId="0" fontId="20" fillId="0" borderId="7" xfId="0" applyNumberFormat="1" applyFont="1" applyFill="1" applyBorder="1" applyAlignment="1">
      <alignment horizontal="left"/>
    </xf>
    <xf numFmtId="0" fontId="20" fillId="0" borderId="7" xfId="0" applyNumberFormat="1" applyFont="1" applyFill="1" applyBorder="1" applyAlignment="1">
      <alignment horizontal="left" vertical="center"/>
    </xf>
    <xf numFmtId="184" fontId="7" fillId="0" borderId="6" xfId="0" applyNumberFormat="1" applyFont="1" applyFill="1" applyBorder="1" applyAlignment="1" applyProtection="1">
      <alignment horizontal="center" vertical="center"/>
      <protection locked="0"/>
    </xf>
    <xf numFmtId="184" fontId="36" fillId="0" borderId="6" xfId="0" applyNumberFormat="1" applyFont="1" applyFill="1" applyBorder="1" applyAlignment="1" applyProtection="1">
      <alignment horizontal="center" vertical="center"/>
      <protection locked="0"/>
    </xf>
    <xf numFmtId="0" fontId="25" fillId="0" borderId="0" xfId="0" applyNumberFormat="1" applyFont="1" applyFill="1" applyBorder="1" applyAlignment="1">
      <alignment horizontal="center" vertical="center"/>
    </xf>
    <xf numFmtId="0" fontId="4" fillId="0" borderId="0" xfId="0" applyNumberFormat="1" applyFont="1" applyFill="1" applyBorder="1" applyAlignment="1" applyProtection="1">
      <alignment horizontal="center" vertical="center"/>
      <protection hidden="1"/>
    </xf>
    <xf numFmtId="179" fontId="7" fillId="0" borderId="7" xfId="0" applyNumberFormat="1" applyFont="1" applyFill="1" applyBorder="1" applyAlignment="1" applyProtection="1">
      <alignment horizontal="center" vertical="center"/>
      <protection locked="0"/>
    </xf>
    <xf numFmtId="179" fontId="7" fillId="0" borderId="11" xfId="0" applyNumberFormat="1" applyFont="1" applyFill="1" applyBorder="1" applyAlignment="1" applyProtection="1">
      <alignment horizontal="center" vertical="center"/>
      <protection locked="0"/>
    </xf>
    <xf numFmtId="179" fontId="7" fillId="0" borderId="6" xfId="0" applyNumberFormat="1" applyFont="1" applyFill="1" applyBorder="1" applyAlignment="1" applyProtection="1">
      <alignment horizontal="center" vertical="center"/>
      <protection locked="0"/>
    </xf>
    <xf numFmtId="179" fontId="7" fillId="0" borderId="14"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right" vertical="center"/>
      <protection locked="0"/>
    </xf>
    <xf numFmtId="0" fontId="7" fillId="0" borderId="6" xfId="0" applyNumberFormat="1" applyFont="1" applyFill="1" applyBorder="1" applyAlignment="1" applyProtection="1">
      <alignment horizontal="right" vertical="center"/>
      <protection locked="0"/>
    </xf>
    <xf numFmtId="0" fontId="37" fillId="0" borderId="12" xfId="0" applyNumberFormat="1" applyFont="1" applyFill="1" applyBorder="1" applyAlignment="1">
      <alignment horizontal="center" vertical="top" wrapText="1"/>
    </xf>
    <xf numFmtId="0" fontId="20" fillId="0" borderId="0" xfId="0" applyNumberFormat="1" applyFont="1" applyFill="1" applyBorder="1" applyAlignment="1">
      <alignment horizontal="center" vertical="top" wrapText="1"/>
    </xf>
    <xf numFmtId="0" fontId="20" fillId="0" borderId="13" xfId="0" applyNumberFormat="1" applyFont="1" applyFill="1" applyBorder="1" applyAlignment="1">
      <alignment horizontal="center" vertical="top" wrapText="1"/>
    </xf>
    <xf numFmtId="0" fontId="20" fillId="0" borderId="12" xfId="0" applyNumberFormat="1" applyFont="1" applyFill="1" applyBorder="1" applyAlignment="1">
      <alignment horizontal="center" vertical="top" wrapText="1"/>
    </xf>
    <xf numFmtId="0" fontId="20" fillId="0" borderId="8" xfId="0" applyNumberFormat="1" applyFont="1" applyFill="1" applyBorder="1" applyAlignment="1">
      <alignment horizontal="center" vertical="top" wrapText="1"/>
    </xf>
    <xf numFmtId="0" fontId="20" fillId="0" borderId="6" xfId="0" applyNumberFormat="1" applyFont="1" applyFill="1" applyBorder="1" applyAlignment="1">
      <alignment horizontal="center" vertical="top" wrapText="1"/>
    </xf>
    <xf numFmtId="0" fontId="20" fillId="0" borderId="14" xfId="0" applyNumberFormat="1" applyFont="1" applyFill="1" applyBorder="1" applyAlignment="1">
      <alignment horizontal="center" vertical="top" wrapText="1"/>
    </xf>
    <xf numFmtId="0" fontId="7" fillId="0" borderId="7" xfId="0" applyNumberFormat="1" applyFont="1" applyFill="1" applyBorder="1" applyAlignment="1" applyProtection="1">
      <alignment horizontal="left" vertical="center"/>
      <protection locked="0"/>
    </xf>
    <xf numFmtId="0" fontId="7" fillId="0" borderId="6" xfId="0" applyNumberFormat="1" applyFont="1" applyFill="1" applyBorder="1" applyAlignment="1" applyProtection="1">
      <alignment horizontal="left" vertical="center"/>
      <protection locked="0"/>
    </xf>
    <xf numFmtId="0" fontId="10" fillId="2" borderId="8" xfId="3" applyNumberFormat="1" applyFont="1" applyFill="1" applyBorder="1" applyAlignment="1">
      <alignment horizontal="center" vertical="center"/>
    </xf>
    <xf numFmtId="0" fontId="10" fillId="2" borderId="6" xfId="3" applyNumberFormat="1" applyFont="1" applyFill="1" applyBorder="1" applyAlignment="1">
      <alignment horizontal="center" vertical="center"/>
    </xf>
    <xf numFmtId="0" fontId="12" fillId="3" borderId="9" xfId="1" applyNumberFormat="1" applyFont="1" applyFill="1" applyBorder="1" applyAlignment="1" applyProtection="1">
      <alignment horizontal="center" vertical="center"/>
      <protection locked="0" hidden="1"/>
    </xf>
    <xf numFmtId="0" fontId="12" fillId="3" borderId="9" xfId="1" applyNumberFormat="1" applyFont="1" applyFill="1" applyBorder="1" applyAlignment="1" applyProtection="1">
      <alignment horizontal="center" vertical="center" wrapText="1"/>
      <protection locked="0" hidden="1"/>
    </xf>
    <xf numFmtId="0" fontId="16" fillId="3" borderId="9" xfId="1" applyNumberFormat="1" applyFont="1" applyFill="1" applyBorder="1" applyAlignment="1" applyProtection="1">
      <alignment horizontal="center" vertical="center" wrapText="1"/>
      <protection locked="0" hidden="1"/>
    </xf>
    <xf numFmtId="0" fontId="17" fillId="3" borderId="10" xfId="1" applyNumberFormat="1" applyFont="1" applyFill="1" applyBorder="1" applyAlignment="1" applyProtection="1">
      <alignment horizontal="center" vertical="center" wrapText="1"/>
      <protection locked="0" hidden="1"/>
    </xf>
    <xf numFmtId="0" fontId="12" fillId="3" borderId="7" xfId="1" applyNumberFormat="1" applyFont="1" applyFill="1" applyBorder="1" applyAlignment="1" applyProtection="1">
      <alignment horizontal="center" vertical="center" wrapText="1"/>
      <protection locked="0" hidden="1"/>
    </xf>
    <xf numFmtId="0" fontId="12" fillId="3" borderId="11" xfId="1" applyNumberFormat="1" applyFont="1" applyFill="1" applyBorder="1" applyAlignment="1" applyProtection="1">
      <alignment horizontal="center" vertical="center" wrapText="1"/>
      <protection locked="0" hidden="1"/>
    </xf>
    <xf numFmtId="0" fontId="0" fillId="0" borderId="0" xfId="0" applyAlignment="1" applyProtection="1">
      <alignment horizontal="center"/>
      <protection hidden="1"/>
    </xf>
    <xf numFmtId="0" fontId="35"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6" fillId="0" borderId="13" xfId="0" applyNumberFormat="1" applyFont="1" applyFill="1" applyBorder="1" applyAlignment="1">
      <alignment horizontal="left"/>
    </xf>
    <xf numFmtId="0" fontId="33" fillId="0" borderId="0" xfId="0" applyNumberFormat="1" applyFont="1" applyFill="1" applyBorder="1" applyAlignment="1">
      <alignment horizontal="center" vertical="center"/>
    </xf>
    <xf numFmtId="58" fontId="24" fillId="0" borderId="0" xfId="0" quotePrefix="1" applyNumberFormat="1" applyFont="1" applyFill="1" applyBorder="1" applyAlignment="1">
      <alignment horizontal="center"/>
    </xf>
    <xf numFmtId="58"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0" fillId="0" borderId="10" xfId="0" applyNumberFormat="1" applyFont="1" applyFill="1" applyBorder="1" applyAlignment="1">
      <alignment horizontal="center" wrapText="1"/>
    </xf>
    <xf numFmtId="0" fontId="20" fillId="0" borderId="7" xfId="0" applyNumberFormat="1" applyFont="1" applyFill="1" applyBorder="1" applyAlignment="1">
      <alignment horizontal="center" wrapText="1"/>
    </xf>
    <xf numFmtId="0" fontId="20" fillId="0" borderId="11" xfId="0" applyNumberFormat="1" applyFont="1" applyFill="1" applyBorder="1" applyAlignment="1">
      <alignment horizontal="center" wrapText="1"/>
    </xf>
    <xf numFmtId="0" fontId="20" fillId="0" borderId="12" xfId="0" applyNumberFormat="1" applyFont="1" applyFill="1" applyBorder="1" applyAlignment="1">
      <alignment horizontal="center" wrapText="1"/>
    </xf>
    <xf numFmtId="0" fontId="20" fillId="0" borderId="0" xfId="0" applyNumberFormat="1" applyFont="1" applyFill="1" applyBorder="1" applyAlignment="1">
      <alignment horizontal="center" wrapText="1"/>
    </xf>
    <xf numFmtId="0" fontId="20" fillId="0" borderId="13" xfId="0" applyNumberFormat="1" applyFont="1" applyFill="1" applyBorder="1" applyAlignment="1">
      <alignment horizontal="center" wrapText="1"/>
    </xf>
    <xf numFmtId="0" fontId="34" fillId="0" borderId="0" xfId="0" applyNumberFormat="1" applyFont="1" applyFill="1" applyBorder="1" applyAlignment="1">
      <alignment horizontal="center"/>
    </xf>
    <xf numFmtId="0" fontId="31" fillId="0" borderId="0" xfId="0" applyFont="1" applyAlignment="1">
      <alignment horizontal="left" vertical="top" wrapText="1"/>
    </xf>
    <xf numFmtId="0" fontId="30" fillId="0" borderId="0" xfId="0" applyFont="1" applyAlignment="1">
      <alignment horizontal="center" vertical="center"/>
    </xf>
    <xf numFmtId="0" fontId="23" fillId="0" borderId="0" xfId="0" applyNumberFormat="1" applyFont="1" applyFill="1" applyBorder="1" applyAlignment="1" applyProtection="1">
      <alignment horizontal="center" vertical="center"/>
      <protection locked="0"/>
    </xf>
    <xf numFmtId="0" fontId="23" fillId="0" borderId="6" xfId="0" applyNumberFormat="1" applyFont="1" applyFill="1" applyBorder="1" applyAlignment="1" applyProtection="1">
      <alignment horizontal="center" vertical="center"/>
      <protection locked="0"/>
    </xf>
    <xf numFmtId="0" fontId="18" fillId="0" borderId="0" xfId="0" applyNumberFormat="1" applyFont="1" applyFill="1" applyBorder="1" applyAlignment="1">
      <alignment horizontal="left" vertical="center"/>
    </xf>
    <xf numFmtId="0" fontId="23" fillId="0" borderId="0" xfId="0" applyNumberFormat="1" applyFont="1" applyFill="1" applyBorder="1" applyAlignment="1" applyProtection="1">
      <alignment horizontal="left" vertical="center" wrapText="1"/>
      <protection locked="0"/>
    </xf>
    <xf numFmtId="0" fontId="23" fillId="0" borderId="6" xfId="0" applyNumberFormat="1" applyFont="1" applyFill="1" applyBorder="1" applyAlignment="1" applyProtection="1">
      <alignment horizontal="left" vertical="center" wrapText="1"/>
      <protection locked="0"/>
    </xf>
    <xf numFmtId="0" fontId="18" fillId="0" borderId="0"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24" fillId="0" borderId="0" xfId="0" quotePrefix="1" applyNumberFormat="1" applyFont="1" applyFill="1" applyBorder="1" applyAlignment="1">
      <alignment horizontal="center"/>
    </xf>
    <xf numFmtId="0" fontId="24" fillId="0" borderId="6" xfId="0" applyNumberFormat="1" applyFont="1" applyFill="1" applyBorder="1" applyAlignment="1">
      <alignment horizontal="center"/>
    </xf>
    <xf numFmtId="0" fontId="26" fillId="0" borderId="2" xfId="0" applyNumberFormat="1" applyFont="1" applyFill="1" applyBorder="1" applyAlignment="1" applyProtection="1">
      <alignment horizontal="left" vertical="center" wrapText="1"/>
      <protection locked="0" hidden="1"/>
    </xf>
    <xf numFmtId="0" fontId="4" fillId="0" borderId="2" xfId="0" applyNumberFormat="1" applyFont="1" applyFill="1" applyBorder="1" applyAlignment="1" applyProtection="1">
      <alignment horizontal="left" vertical="center" wrapText="1"/>
      <protection locked="0"/>
    </xf>
    <xf numFmtId="182" fontId="4" fillId="0" borderId="10" xfId="0" applyNumberFormat="1" applyFont="1" applyFill="1" applyBorder="1" applyAlignment="1" applyProtection="1">
      <alignment horizontal="center" vertical="center" wrapText="1"/>
      <protection locked="0" hidden="1"/>
    </xf>
    <xf numFmtId="0" fontId="4" fillId="0" borderId="7" xfId="0" applyNumberFormat="1" applyFont="1" applyFill="1" applyBorder="1" applyAlignment="1" applyProtection="1">
      <alignment horizontal="center" vertical="center" wrapText="1"/>
      <protection locked="0" hidden="1"/>
    </xf>
    <xf numFmtId="0" fontId="4" fillId="0" borderId="11" xfId="0" applyNumberFormat="1" applyFont="1" applyFill="1" applyBorder="1" applyAlignment="1" applyProtection="1">
      <alignment horizontal="center" vertical="center" wrapText="1"/>
      <protection locked="0" hidden="1"/>
    </xf>
    <xf numFmtId="0" fontId="4" fillId="0" borderId="8" xfId="0" applyNumberFormat="1" applyFont="1" applyFill="1" applyBorder="1" applyAlignment="1" applyProtection="1">
      <alignment horizontal="center" vertical="center" wrapText="1"/>
      <protection locked="0" hidden="1"/>
    </xf>
    <xf numFmtId="0" fontId="4" fillId="0" borderId="6" xfId="0" applyNumberFormat="1" applyFont="1" applyFill="1" applyBorder="1" applyAlignment="1" applyProtection="1">
      <alignment horizontal="center" vertical="center" wrapText="1"/>
      <protection locked="0" hidden="1"/>
    </xf>
    <xf numFmtId="0" fontId="4" fillId="0" borderId="14" xfId="0" applyNumberFormat="1" applyFont="1" applyFill="1" applyBorder="1" applyAlignment="1" applyProtection="1">
      <alignment horizontal="center" vertical="center" wrapText="1"/>
      <protection locked="0" hidden="1"/>
    </xf>
    <xf numFmtId="0" fontId="20" fillId="0" borderId="2" xfId="0" applyNumberFormat="1" applyFont="1" applyFill="1" applyBorder="1" applyAlignment="1">
      <alignment horizontal="center" wrapText="1"/>
    </xf>
    <xf numFmtId="0" fontId="20" fillId="0" borderId="2" xfId="0" applyNumberFormat="1" applyFont="1" applyFill="1" applyBorder="1" applyAlignment="1">
      <alignment horizontal="center"/>
    </xf>
    <xf numFmtId="0" fontId="20" fillId="0" borderId="10" xfId="0" applyNumberFormat="1" applyFont="1" applyFill="1" applyBorder="1" applyAlignment="1">
      <alignment horizontal="center" vertical="center"/>
    </xf>
    <xf numFmtId="0" fontId="20" fillId="0" borderId="8"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4" fillId="0" borderId="1" xfId="0"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0" fontId="23" fillId="0" borderId="1" xfId="0" applyNumberFormat="1" applyFont="1" applyFill="1" applyBorder="1" applyAlignment="1" applyProtection="1">
      <alignment horizontal="left" vertical="center" wrapText="1"/>
      <protection locked="0"/>
    </xf>
    <xf numFmtId="0" fontId="23" fillId="0" borderId="3" xfId="0" applyNumberFormat="1" applyFont="1" applyFill="1" applyBorder="1" applyAlignment="1" applyProtection="1">
      <alignment horizontal="left" vertical="center" wrapText="1"/>
      <protection locked="0"/>
    </xf>
    <xf numFmtId="0" fontId="23" fillId="0" borderId="4" xfId="0" applyNumberFormat="1" applyFont="1" applyFill="1" applyBorder="1" applyAlignment="1" applyProtection="1">
      <alignment horizontal="left" vertical="center" wrapText="1"/>
      <protection locked="0"/>
    </xf>
    <xf numFmtId="0" fontId="23" fillId="0" borderId="3" xfId="0" applyNumberFormat="1" applyFont="1" applyFill="1" applyBorder="1" applyAlignment="1" applyProtection="1">
      <alignment horizontal="center" vertical="center" wrapText="1"/>
      <protection locked="0"/>
    </xf>
    <xf numFmtId="0" fontId="23" fillId="0" borderId="4" xfId="0" applyNumberFormat="1" applyFont="1" applyFill="1" applyBorder="1" applyAlignment="1" applyProtection="1">
      <alignment horizontal="center" vertical="center" wrapText="1"/>
      <protection locked="0"/>
    </xf>
    <xf numFmtId="0" fontId="9" fillId="0" borderId="3"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20" fillId="0" borderId="12"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18" fillId="0" borderId="12"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0" fontId="23" fillId="0" borderId="3" xfId="0" applyNumberFormat="1" applyFont="1" applyFill="1" applyBorder="1" applyAlignment="1" applyProtection="1">
      <alignment horizontal="center" vertical="center"/>
      <protection locked="0"/>
    </xf>
    <xf numFmtId="0" fontId="20" fillId="0" borderId="3" xfId="0" applyNumberFormat="1" applyFont="1" applyFill="1" applyBorder="1" applyAlignment="1">
      <alignment horizontal="left" vertical="center"/>
    </xf>
    <xf numFmtId="0" fontId="18" fillId="0" borderId="1"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0" fontId="18" fillId="0" borderId="1" xfId="0" applyNumberFormat="1" applyFont="1" applyFill="1" applyBorder="1" applyAlignment="1">
      <alignment horizontal="right" vertical="center"/>
    </xf>
    <xf numFmtId="0" fontId="18" fillId="0" borderId="3" xfId="0" applyNumberFormat="1" applyFont="1" applyFill="1" applyBorder="1" applyAlignment="1">
      <alignment horizontal="right" vertical="center"/>
    </xf>
    <xf numFmtId="0" fontId="18" fillId="0" borderId="3" xfId="0" applyNumberFormat="1" applyFont="1" applyFill="1" applyBorder="1" applyAlignment="1">
      <alignment horizontal="left" vertical="center"/>
    </xf>
    <xf numFmtId="0" fontId="18" fillId="0" borderId="4" xfId="0" applyNumberFormat="1" applyFont="1" applyFill="1" applyBorder="1" applyAlignment="1">
      <alignment horizontal="left" vertical="center"/>
    </xf>
    <xf numFmtId="0" fontId="20" fillId="0" borderId="0" xfId="0" applyNumberFormat="1" applyFont="1" applyFill="1" applyBorder="1" applyAlignment="1">
      <alignment horizontal="center"/>
    </xf>
    <xf numFmtId="0" fontId="26" fillId="0" borderId="2" xfId="0" applyNumberFormat="1" applyFont="1" applyFill="1" applyBorder="1" applyAlignment="1" applyProtection="1">
      <alignment horizontal="center" wrapText="1"/>
      <protection locked="0"/>
    </xf>
    <xf numFmtId="0" fontId="26" fillId="0" borderId="2" xfId="0" applyNumberFormat="1" applyFont="1" applyFill="1" applyBorder="1" applyAlignment="1" applyProtection="1">
      <alignment horizontal="center"/>
      <protection locked="0"/>
    </xf>
    <xf numFmtId="0" fontId="4" fillId="0" borderId="2" xfId="0" applyNumberFormat="1" applyFont="1" applyFill="1" applyBorder="1" applyAlignment="1" applyProtection="1">
      <alignment horizontal="center"/>
      <protection locked="0"/>
    </xf>
    <xf numFmtId="0" fontId="4" fillId="0" borderId="3" xfId="0" applyNumberFormat="1" applyFont="1" applyFill="1" applyBorder="1" applyAlignment="1" applyProtection="1">
      <alignment horizontal="center"/>
      <protection locked="0"/>
    </xf>
    <xf numFmtId="0" fontId="0" fillId="0" borderId="0" xfId="0" applyNumberFormat="1" applyFont="1" applyFill="1" applyBorder="1" applyAlignment="1">
      <alignment horizontal="left"/>
    </xf>
    <xf numFmtId="0" fontId="20" fillId="0" borderId="3" xfId="0" applyNumberFormat="1" applyFont="1" applyFill="1" applyBorder="1" applyAlignment="1">
      <alignment horizontal="left" vertical="center" shrinkToFit="1"/>
    </xf>
    <xf numFmtId="0" fontId="20" fillId="0" borderId="4" xfId="0" applyNumberFormat="1" applyFont="1" applyFill="1" applyBorder="1" applyAlignment="1">
      <alignment horizontal="left" vertical="center" shrinkToFit="1"/>
    </xf>
    <xf numFmtId="0" fontId="18" fillId="0" borderId="2" xfId="0" applyNumberFormat="1" applyFont="1" applyFill="1" applyBorder="1" applyAlignment="1">
      <alignment horizontal="center" vertical="center"/>
    </xf>
    <xf numFmtId="182" fontId="4" fillId="0" borderId="15" xfId="0" applyNumberFormat="1" applyFont="1" applyFill="1" applyBorder="1" applyAlignment="1" applyProtection="1">
      <alignment horizontal="center"/>
      <protection locked="0" hidden="1"/>
    </xf>
    <xf numFmtId="183" fontId="4" fillId="0" borderId="16" xfId="0" applyNumberFormat="1" applyFont="1" applyFill="1" applyBorder="1" applyAlignment="1" applyProtection="1">
      <alignment horizontal="center"/>
      <protection locked="0" hidden="1"/>
    </xf>
    <xf numFmtId="0" fontId="18" fillId="0" borderId="0" xfId="0" applyNumberFormat="1" applyFont="1" applyFill="1" applyBorder="1" applyAlignment="1">
      <alignment horizontal="left" shrinkToFit="1"/>
    </xf>
    <xf numFmtId="0" fontId="18" fillId="0" borderId="13" xfId="0" applyNumberFormat="1" applyFont="1" applyFill="1" applyBorder="1" applyAlignment="1">
      <alignment horizontal="left" shrinkToFit="1"/>
    </xf>
    <xf numFmtId="0" fontId="21" fillId="0" borderId="10" xfId="0" applyNumberFormat="1" applyFont="1" applyFill="1" applyBorder="1" applyAlignment="1" applyProtection="1">
      <alignment horizontal="left" vertical="top" wrapText="1"/>
      <protection locked="0"/>
    </xf>
    <xf numFmtId="0" fontId="21" fillId="0" borderId="7" xfId="0" applyNumberFormat="1" applyFont="1" applyFill="1" applyBorder="1" applyAlignment="1" applyProtection="1">
      <alignment horizontal="left" vertical="top" wrapText="1"/>
      <protection locked="0"/>
    </xf>
    <xf numFmtId="0" fontId="21" fillId="0" borderId="11" xfId="0" applyNumberFormat="1" applyFont="1" applyFill="1" applyBorder="1" applyAlignment="1" applyProtection="1">
      <alignment horizontal="left" vertical="top" wrapText="1"/>
      <protection locked="0"/>
    </xf>
    <xf numFmtId="0" fontId="21" fillId="0" borderId="12" xfId="0" applyNumberFormat="1" applyFont="1" applyFill="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locked="0"/>
    </xf>
    <xf numFmtId="0" fontId="21" fillId="0" borderId="13" xfId="0" applyNumberFormat="1" applyFont="1" applyFill="1" applyBorder="1" applyAlignment="1" applyProtection="1">
      <alignment horizontal="left" vertical="top" wrapText="1"/>
      <protection locked="0"/>
    </xf>
    <xf numFmtId="0" fontId="21" fillId="0" borderId="8" xfId="0" applyNumberFormat="1" applyFont="1" applyFill="1" applyBorder="1" applyAlignment="1" applyProtection="1">
      <alignment horizontal="left" vertical="top" wrapText="1"/>
      <protection locked="0"/>
    </xf>
    <xf numFmtId="0" fontId="21" fillId="0" borderId="6" xfId="0" applyNumberFormat="1" applyFont="1" applyFill="1" applyBorder="1" applyAlignment="1" applyProtection="1">
      <alignment horizontal="left" vertical="top" wrapText="1"/>
      <protection locked="0"/>
    </xf>
    <xf numFmtId="0" fontId="21" fillId="0" borderId="14" xfId="0" applyNumberFormat="1" applyFont="1" applyFill="1" applyBorder="1" applyAlignment="1" applyProtection="1">
      <alignment horizontal="left" vertical="top" wrapText="1"/>
      <protection locked="0"/>
    </xf>
    <xf numFmtId="0" fontId="18" fillId="0" borderId="0" xfId="0" applyNumberFormat="1" applyFont="1" applyFill="1" applyBorder="1" applyAlignment="1">
      <alignment horizontal="center"/>
    </xf>
    <xf numFmtId="0" fontId="15" fillId="0" borderId="0" xfId="4" applyNumberFormat="1" applyFont="1" applyFill="1" applyBorder="1" applyAlignment="1">
      <alignment horizontal="center" vertical="center"/>
    </xf>
    <xf numFmtId="0" fontId="9" fillId="0" borderId="7" xfId="0" applyNumberFormat="1" applyFont="1" applyFill="1" applyBorder="1" applyAlignment="1">
      <alignment horizontal="center" vertical="center" shrinkToFit="1"/>
    </xf>
    <xf numFmtId="0" fontId="23" fillId="0" borderId="0" xfId="0" applyNumberFormat="1" applyFont="1" applyFill="1" applyBorder="1" applyAlignment="1">
      <alignment horizontal="center" vertical="center"/>
    </xf>
    <xf numFmtId="180" fontId="23" fillId="0" borderId="0" xfId="0" applyNumberFormat="1" applyFont="1" applyFill="1" applyBorder="1" applyAlignment="1" applyProtection="1">
      <alignment horizontal="center" vertical="center"/>
      <protection locked="0"/>
    </xf>
    <xf numFmtId="181" fontId="23" fillId="0" borderId="0" xfId="0" applyNumberFormat="1" applyFont="1" applyFill="1" applyBorder="1" applyAlignment="1" applyProtection="1">
      <alignment horizontal="center" vertical="center"/>
      <protection locked="0"/>
    </xf>
    <xf numFmtId="178" fontId="23" fillId="0" borderId="0" xfId="0" applyNumberFormat="1" applyFont="1" applyFill="1" applyBorder="1" applyAlignment="1" applyProtection="1">
      <alignment horizontal="center" vertical="center"/>
      <protection locked="0"/>
    </xf>
    <xf numFmtId="0" fontId="0" fillId="0" borderId="12" xfId="0" applyNumberFormat="1" applyFont="1" applyFill="1" applyBorder="1" applyAlignment="1">
      <alignment horizontal="left"/>
    </xf>
    <xf numFmtId="0" fontId="0" fillId="0" borderId="13" xfId="0" applyNumberFormat="1" applyFont="1" applyFill="1" applyBorder="1" applyAlignment="1">
      <alignment horizontal="left"/>
    </xf>
    <xf numFmtId="0" fontId="13" fillId="0" borderId="0" xfId="0" applyNumberFormat="1" applyFont="1" applyFill="1" applyBorder="1" applyAlignment="1">
      <alignment horizontal="center" vertical="top"/>
    </xf>
    <xf numFmtId="0" fontId="18" fillId="0" borderId="13" xfId="0" applyNumberFormat="1" applyFont="1" applyFill="1" applyBorder="1" applyAlignment="1">
      <alignment horizontal="left" vertical="center"/>
    </xf>
    <xf numFmtId="0" fontId="18" fillId="0" borderId="0" xfId="0" applyNumberFormat="1" applyFont="1" applyFill="1" applyBorder="1" applyAlignment="1">
      <alignment horizontal="left"/>
    </xf>
    <xf numFmtId="0" fontId="0" fillId="0" borderId="0" xfId="4" applyNumberFormat="1" applyFont="1" applyFill="1" applyBorder="1" applyAlignment="1">
      <alignment horizontal="center"/>
    </xf>
    <xf numFmtId="3" fontId="7" fillId="0" borderId="7" xfId="4" applyNumberFormat="1" applyFont="1" applyFill="1" applyBorder="1" applyAlignment="1" applyProtection="1">
      <alignment horizontal="center" vertical="center"/>
      <protection locked="0"/>
    </xf>
    <xf numFmtId="3" fontId="7" fillId="0" borderId="6" xfId="4" applyNumberFormat="1" applyFont="1" applyFill="1" applyBorder="1" applyAlignment="1" applyProtection="1">
      <alignment horizontal="center" vertical="center"/>
      <protection locked="0"/>
    </xf>
    <xf numFmtId="0" fontId="5" fillId="0" borderId="0" xfId="4" applyNumberFormat="1" applyFont="1" applyFill="1" applyBorder="1" applyAlignment="1" applyProtection="1">
      <alignment horizontal="left" vertical="top" wrapText="1"/>
      <protection locked="0"/>
    </xf>
    <xf numFmtId="0" fontId="5" fillId="0" borderId="6" xfId="4" applyNumberFormat="1" applyFont="1" applyFill="1" applyBorder="1" applyAlignment="1" applyProtection="1">
      <alignment horizontal="left" vertical="top" wrapText="1"/>
      <protection locked="0"/>
    </xf>
    <xf numFmtId="0" fontId="4" fillId="0" borderId="0" xfId="4" applyNumberFormat="1" applyFont="1" applyFill="1" applyBorder="1" applyAlignment="1">
      <alignment horizontal="left" vertical="top" wrapText="1"/>
    </xf>
    <xf numFmtId="3" fontId="7" fillId="0" borderId="0" xfId="4" applyNumberFormat="1" applyFont="1" applyFill="1" applyBorder="1" applyAlignment="1" applyProtection="1">
      <alignment horizontal="center" vertical="center"/>
    </xf>
    <xf numFmtId="3" fontId="7" fillId="0" borderId="6" xfId="4" applyNumberFormat="1" applyFont="1" applyFill="1" applyBorder="1" applyAlignment="1" applyProtection="1">
      <alignment horizontal="center" vertical="center"/>
    </xf>
    <xf numFmtId="3" fontId="7" fillId="0" borderId="7" xfId="4" applyNumberFormat="1" applyFont="1" applyFill="1" applyBorder="1" applyAlignment="1">
      <alignment horizontal="center" vertical="center"/>
    </xf>
    <xf numFmtId="3" fontId="7" fillId="0" borderId="6" xfId="4" applyNumberFormat="1" applyFont="1" applyFill="1" applyBorder="1" applyAlignment="1">
      <alignment horizontal="center" vertical="center"/>
    </xf>
    <xf numFmtId="0" fontId="6" fillId="0" borderId="0" xfId="4" applyNumberFormat="1" applyFont="1" applyFill="1" applyBorder="1" applyAlignment="1">
      <alignment horizontal="center" vertical="center"/>
    </xf>
    <xf numFmtId="0" fontId="0" fillId="0" borderId="0" xfId="4" applyNumberFormat="1" applyFont="1" applyFill="1" applyBorder="1" applyAlignment="1">
      <alignment horizontal="center" vertical="center"/>
    </xf>
    <xf numFmtId="0" fontId="13" fillId="0" borderId="0" xfId="4" applyNumberFormat="1" applyFont="1" applyFill="1" applyBorder="1" applyAlignment="1">
      <alignment horizontal="left" vertical="center" wrapText="1"/>
    </xf>
    <xf numFmtId="0" fontId="4" fillId="0" borderId="0" xfId="4" applyNumberFormat="1" applyFont="1" applyFill="1" applyBorder="1" applyAlignment="1">
      <alignment horizontal="center"/>
    </xf>
    <xf numFmtId="0" fontId="4" fillId="0" borderId="3" xfId="4" applyNumberFormat="1" applyFont="1" applyFill="1" applyBorder="1" applyAlignment="1">
      <alignment horizontal="center"/>
    </xf>
    <xf numFmtId="0" fontId="4" fillId="0" borderId="3" xfId="4" applyNumberFormat="1" applyFont="1" applyFill="1" applyBorder="1" applyAlignment="1">
      <alignment horizontal="left"/>
    </xf>
    <xf numFmtId="0" fontId="0" fillId="0" borderId="3" xfId="4" applyNumberFormat="1" applyFont="1" applyFill="1" applyBorder="1" applyAlignment="1">
      <alignment horizontal="left"/>
    </xf>
    <xf numFmtId="0" fontId="0" fillId="0" borderId="3" xfId="4" applyNumberFormat="1" applyFont="1" applyFill="1" applyBorder="1" applyAlignment="1">
      <alignment horizontal="center"/>
    </xf>
    <xf numFmtId="178" fontId="4" fillId="0" borderId="6" xfId="4" applyNumberFormat="1" applyFont="1" applyFill="1" applyBorder="1" applyAlignment="1" applyProtection="1">
      <alignment horizontal="center"/>
      <protection locked="0"/>
    </xf>
    <xf numFmtId="0" fontId="4" fillId="0" borderId="0" xfId="4" applyNumberFormat="1" applyFont="1" applyFill="1" applyBorder="1" applyAlignment="1">
      <alignment horizontal="left"/>
    </xf>
    <xf numFmtId="0" fontId="0" fillId="0" borderId="0" xfId="4" applyNumberFormat="1" applyFont="1" applyFill="1" applyBorder="1" applyAlignment="1">
      <alignment horizontal="left"/>
    </xf>
    <xf numFmtId="0" fontId="4" fillId="0" borderId="6" xfId="4" applyNumberFormat="1" applyFont="1" applyFill="1" applyBorder="1" applyAlignment="1">
      <alignment horizontal="left" vertical="center" wrapText="1"/>
    </xf>
    <xf numFmtId="0" fontId="4" fillId="0" borderId="0" xfId="4" quotePrefix="1" applyNumberFormat="1" applyFont="1" applyFill="1" applyBorder="1" applyAlignment="1">
      <alignment horizontal="center"/>
    </xf>
    <xf numFmtId="180" fontId="4" fillId="0" borderId="6" xfId="4" applyNumberFormat="1" applyFont="1" applyFill="1" applyBorder="1" applyAlignment="1" applyProtection="1">
      <alignment horizontal="center"/>
      <protection locked="0"/>
    </xf>
    <xf numFmtId="181" fontId="4" fillId="0" borderId="6" xfId="4" applyNumberFormat="1" applyFont="1" applyFill="1" applyBorder="1" applyAlignment="1" applyProtection="1">
      <alignment horizontal="center"/>
      <protection locked="0"/>
    </xf>
    <xf numFmtId="0" fontId="9" fillId="0" borderId="0" xfId="4" applyNumberFormat="1" applyFont="1" applyFill="1" applyBorder="1" applyAlignment="1">
      <alignment horizontal="center"/>
    </xf>
    <xf numFmtId="0" fontId="4" fillId="0" borderId="6" xfId="4" applyNumberFormat="1" applyFont="1" applyFill="1" applyBorder="1" applyAlignment="1">
      <alignment horizontal="center" vertical="center"/>
    </xf>
    <xf numFmtId="0" fontId="8" fillId="0" borderId="0" xfId="4" applyNumberFormat="1" applyFont="1" applyFill="1" applyBorder="1" applyAlignment="1">
      <alignment horizontal="center"/>
    </xf>
    <xf numFmtId="0" fontId="4" fillId="0" borderId="6" xfId="4" applyNumberFormat="1" applyFont="1" applyFill="1" applyBorder="1" applyAlignment="1">
      <alignment horizontal="left" vertical="center"/>
    </xf>
    <xf numFmtId="0" fontId="4" fillId="0" borderId="6" xfId="4" applyNumberFormat="1" applyFont="1" applyFill="1" applyBorder="1" applyAlignment="1" applyProtection="1">
      <alignment horizontal="center"/>
      <protection hidden="1"/>
    </xf>
    <xf numFmtId="0" fontId="4" fillId="0" borderId="0" xfId="4" applyNumberFormat="1" applyFont="1" applyFill="1" applyBorder="1" applyAlignment="1">
      <alignment horizontal="left" wrapText="1"/>
    </xf>
    <xf numFmtId="0" fontId="0" fillId="0" borderId="6" xfId="4" applyNumberFormat="1" applyFont="1" applyFill="1" applyBorder="1" applyAlignment="1" applyProtection="1">
      <alignment horizontal="center"/>
      <protection hidden="1"/>
    </xf>
    <xf numFmtId="0" fontId="0" fillId="0" borderId="0" xfId="4" applyNumberFormat="1" applyFont="1" applyFill="1" applyBorder="1" applyAlignment="1">
      <alignment horizontal="left" vertical="top"/>
    </xf>
    <xf numFmtId="0" fontId="4" fillId="0" borderId="0" xfId="4" applyNumberFormat="1" applyFont="1" applyFill="1" applyBorder="1" applyAlignment="1">
      <alignment horizontal="left" vertical="top"/>
    </xf>
    <xf numFmtId="0" fontId="4" fillId="0" borderId="6" xfId="4" applyNumberFormat="1" applyFont="1" applyFill="1" applyBorder="1" applyAlignment="1">
      <alignment horizontal="center"/>
    </xf>
    <xf numFmtId="179" fontId="4" fillId="0" borderId="6" xfId="4" applyNumberFormat="1" applyFont="1" applyFill="1" applyBorder="1" applyAlignment="1">
      <alignment horizontal="center"/>
    </xf>
    <xf numFmtId="179" fontId="0" fillId="0" borderId="0" xfId="4" applyNumberFormat="1" applyFont="1" applyFill="1" applyBorder="1" applyAlignment="1">
      <alignment horizontal="center"/>
    </xf>
    <xf numFmtId="0" fontId="2" fillId="0" borderId="0" xfId="4" applyNumberFormat="1" applyFont="1" applyFill="1" applyBorder="1" applyAlignment="1">
      <alignment horizontal="center"/>
    </xf>
    <xf numFmtId="0" fontId="3" fillId="0" borderId="0" xfId="4" applyNumberFormat="1" applyFont="1" applyFill="1" applyBorder="1" applyAlignment="1">
      <alignment horizontal="center"/>
    </xf>
    <xf numFmtId="0" fontId="11" fillId="3" borderId="9" xfId="1" applyNumberFormat="1" applyFont="1" applyFill="1" applyBorder="1" applyAlignment="1" applyProtection="1">
      <alignment horizontal="center" vertical="center"/>
      <protection locked="0" hidden="1"/>
    </xf>
  </cellXfs>
  <cellStyles count="6">
    <cellStyle name="アクセント 5" xfId="3" builtinId="45"/>
    <cellStyle name="ハイパーリンク" xfId="1" builtinId="8"/>
    <cellStyle name="常规 2" xfId="4"/>
    <cellStyle name="常规 3" xfId="5"/>
    <cellStyle name="常规_data" xfId="2"/>
    <cellStyle name="標準" xfId="0" builtinId="0"/>
  </cellStyles>
  <dxfs count="4">
    <dxf>
      <fill>
        <patternFill patternType="solid">
          <bgColor indexed="47"/>
        </patternFill>
      </fill>
    </dxf>
    <dxf>
      <fill>
        <patternFill patternType="solid">
          <bgColor indexed="47"/>
        </patternFill>
      </fill>
    </dxf>
    <dxf>
      <fill>
        <patternFill patternType="solid">
          <bgColor indexed="47"/>
        </patternFill>
      </fill>
    </dxf>
    <dxf>
      <fill>
        <patternFill patternType="solid">
          <bgColor indexed="47"/>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10</xdr:row>
      <xdr:rowOff>9525</xdr:rowOff>
    </xdr:from>
    <xdr:to>
      <xdr:col>8</xdr:col>
      <xdr:colOff>142875</xdr:colOff>
      <xdr:row>10</xdr:row>
      <xdr:rowOff>161925</xdr:rowOff>
    </xdr:to>
    <xdr:pic>
      <xdr:nvPicPr>
        <xdr:cNvPr id="1426" name="图片 1">
          <a:extLst>
            <a:ext uri="{FF2B5EF4-FFF2-40B4-BE49-F238E27FC236}">
              <a16:creationId xmlns:a16="http://schemas.microsoft.com/office/drawing/2014/main" xmlns="" id="{00000000-0008-0000-0000-000092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071"/>
        <a:stretch>
          <a:fillRect/>
        </a:stretch>
      </xdr:blipFill>
      <xdr:spPr>
        <a:xfrm>
          <a:off x="1216025" y="1908175"/>
          <a:ext cx="142875"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57150</xdr:colOff>
      <xdr:row>1</xdr:row>
      <xdr:rowOff>85725</xdr:rowOff>
    </xdr:from>
    <xdr:to>
      <xdr:col>10</xdr:col>
      <xdr:colOff>114300</xdr:colOff>
      <xdr:row>2</xdr:row>
      <xdr:rowOff>114300</xdr:rowOff>
    </xdr:to>
    <xdr:pic>
      <xdr:nvPicPr>
        <xdr:cNvPr id="1427" name="图片 2">
          <a:extLst>
            <a:ext uri="{FF2B5EF4-FFF2-40B4-BE49-F238E27FC236}">
              <a16:creationId xmlns:a16="http://schemas.microsoft.com/office/drawing/2014/main" xmlns="" id="{00000000-0008-0000-0000-000093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1273175" y="257175"/>
          <a:ext cx="37211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66675</xdr:rowOff>
    </xdr:from>
    <xdr:to>
      <xdr:col>7</xdr:col>
      <xdr:colOff>0</xdr:colOff>
      <xdr:row>3</xdr:row>
      <xdr:rowOff>114300</xdr:rowOff>
    </xdr:to>
    <xdr:pic>
      <xdr:nvPicPr>
        <xdr:cNvPr id="2751" name="图片 1">
          <a:extLst>
            <a:ext uri="{FF2B5EF4-FFF2-40B4-BE49-F238E27FC236}">
              <a16:creationId xmlns:a16="http://schemas.microsoft.com/office/drawing/2014/main" xmlns="" id="{00000000-0008-0000-0100-0000BF0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8100" y="66675"/>
          <a:ext cx="1000125" cy="56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114300</xdr:colOff>
      <xdr:row>15</xdr:row>
      <xdr:rowOff>114300</xdr:rowOff>
    </xdr:from>
    <xdr:to>
      <xdr:col>60</xdr:col>
      <xdr:colOff>114300</xdr:colOff>
      <xdr:row>18</xdr:row>
      <xdr:rowOff>114300</xdr:rowOff>
    </xdr:to>
    <xdr:sp macro="" textlink="">
      <xdr:nvSpPr>
        <xdr:cNvPr id="2" name="圆角矩形标注 4">
          <a:extLst>
            <a:ext uri="{FF2B5EF4-FFF2-40B4-BE49-F238E27FC236}">
              <a16:creationId xmlns:a16="http://schemas.microsoft.com/office/drawing/2014/main" xmlns="" id="{00000000-0008-0000-0100-000002000000}"/>
            </a:ext>
          </a:extLst>
        </xdr:cNvPr>
        <xdr:cNvSpPr>
          <a:spLocks noChangeArrowheads="1"/>
        </xdr:cNvSpPr>
      </xdr:nvSpPr>
      <xdr:spPr>
        <a:xfrm>
          <a:off x="7282815" y="2873375"/>
          <a:ext cx="1931670" cy="571500"/>
        </a:xfrm>
        <a:prstGeom prst="wedgeRoundRectCallout">
          <a:avLst>
            <a:gd name="adj1" fmla="val -93154"/>
            <a:gd name="adj2" fmla="val -67245"/>
            <a:gd name="adj3" fmla="val 16667"/>
          </a:avLst>
        </a:prstGeom>
        <a:solidFill>
          <a:srgbClr val="FFFFFF"/>
        </a:solidFill>
        <a:ln w="9525" cmpd="sng">
          <a:solidFill>
            <a:srgbClr val="000000"/>
          </a:solidFill>
          <a:miter lim="800000"/>
        </a:ln>
      </xdr:spPr>
      <xdr:txBody>
        <a:bodyPr vertOverflow="clip" wrap="square" lIns="91440" tIns="45720" rIns="91440" bIns="45720" anchor="ctr"/>
        <a:lstStyle/>
        <a:p>
          <a:pPr algn="ctr" rtl="0">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此处年龄自动生成无需填写</a:t>
          </a:r>
          <a:endParaRPr lang="zh-CN" altLang="en-US"/>
        </a:p>
      </xdr:txBody>
    </xdr:sp>
    <xdr:clientData fPrintsWithSheet="0"/>
  </xdr:twoCellAnchor>
  <xdr:twoCellAnchor>
    <xdr:from>
      <xdr:col>48</xdr:col>
      <xdr:colOff>57150</xdr:colOff>
      <xdr:row>21</xdr:row>
      <xdr:rowOff>161925</xdr:rowOff>
    </xdr:from>
    <xdr:to>
      <xdr:col>61</xdr:col>
      <xdr:colOff>57150</xdr:colOff>
      <xdr:row>24</xdr:row>
      <xdr:rowOff>66675</xdr:rowOff>
    </xdr:to>
    <xdr:sp macro="" textlink="">
      <xdr:nvSpPr>
        <xdr:cNvPr id="3" name="圆角矩形标注 5">
          <a:extLst>
            <a:ext uri="{FF2B5EF4-FFF2-40B4-BE49-F238E27FC236}">
              <a16:creationId xmlns:a16="http://schemas.microsoft.com/office/drawing/2014/main" xmlns="" id="{00000000-0008-0000-0100-000003000000}"/>
            </a:ext>
          </a:extLst>
        </xdr:cNvPr>
        <xdr:cNvSpPr>
          <a:spLocks noChangeArrowheads="1"/>
        </xdr:cNvSpPr>
      </xdr:nvSpPr>
      <xdr:spPr>
        <a:xfrm>
          <a:off x="7374255" y="4128770"/>
          <a:ext cx="1931670" cy="594360"/>
        </a:xfrm>
        <a:prstGeom prst="wedgeRoundRectCallout">
          <a:avLst>
            <a:gd name="adj1" fmla="val -165096"/>
            <a:gd name="adj2" fmla="val 56088"/>
            <a:gd name="adj3" fmla="val 16667"/>
          </a:avLst>
        </a:prstGeom>
        <a:solidFill>
          <a:srgbClr val="FFFFFF"/>
        </a:solidFill>
        <a:ln w="9525" cmpd="sng">
          <a:solidFill>
            <a:srgbClr val="000000"/>
          </a:solidFill>
          <a:miter lim="800000"/>
        </a:ln>
      </xdr:spPr>
      <xdr:txBody>
        <a:bodyPr vertOverflow="clip" wrap="square" lIns="91440" tIns="45720" rIns="91440" bIns="45720" anchor="ctr"/>
        <a:lstStyle/>
        <a:p>
          <a:pPr algn="ctr" rtl="0">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此处年数自动生成无需填写</a:t>
          </a:r>
          <a:endParaRPr lang="zh-CN" altLang="en-US"/>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44</xdr:col>
      <xdr:colOff>76200</xdr:colOff>
      <xdr:row>43</xdr:row>
      <xdr:rowOff>133350</xdr:rowOff>
    </xdr:from>
    <xdr:to>
      <xdr:col>58</xdr:col>
      <xdr:colOff>152400</xdr:colOff>
      <xdr:row>48</xdr:row>
      <xdr:rowOff>76200</xdr:rowOff>
    </xdr:to>
    <xdr:sp macro="" textlink="">
      <xdr:nvSpPr>
        <xdr:cNvPr id="2" name="圆角矩形标注 1">
          <a:extLst>
            <a:ext uri="{FF2B5EF4-FFF2-40B4-BE49-F238E27FC236}">
              <a16:creationId xmlns:a16="http://schemas.microsoft.com/office/drawing/2014/main" xmlns="" id="{00000000-0008-0000-0200-000002000000}"/>
            </a:ext>
          </a:extLst>
        </xdr:cNvPr>
        <xdr:cNvSpPr>
          <a:spLocks noChangeArrowheads="1"/>
        </xdr:cNvSpPr>
      </xdr:nvSpPr>
      <xdr:spPr>
        <a:xfrm>
          <a:off x="7174865" y="9055735"/>
          <a:ext cx="2001520" cy="781050"/>
        </a:xfrm>
        <a:prstGeom prst="wedgeRoundRectCallout">
          <a:avLst>
            <a:gd name="adj1" fmla="val -66847"/>
            <a:gd name="adj2" fmla="val -1106"/>
            <a:gd name="adj3" fmla="val 16667"/>
          </a:avLst>
        </a:prstGeom>
        <a:solidFill>
          <a:srgbClr val="FFFFFF"/>
        </a:solidFill>
        <a:ln w="9525" cmpd="sng">
          <a:solidFill>
            <a:srgbClr val="000000"/>
          </a:solidFill>
          <a:miter lim="800000"/>
        </a:ln>
      </xdr:spPr>
      <xdr:txBody>
        <a:bodyPr vertOverflow="clip" wrap="square" lIns="91440" tIns="45720" rIns="91440" bIns="45720" anchor="ctr"/>
        <a:lstStyle/>
        <a:p>
          <a:pPr algn="l" rtl="0">
            <a:lnSpc>
              <a:spcPts val="1100"/>
            </a:lnSpc>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两个经费支付人地址不在</a:t>
          </a:r>
        </a:p>
        <a:p>
          <a:pPr algn="l" rtl="0">
            <a:lnSpc>
              <a:spcPts val="1100"/>
            </a:lnSpc>
            <a:defRPr sz="1000"/>
          </a:pPr>
          <a:endParaRPr lang="zh-CN" altLang="en-US" sz="1100" b="0" i="0" u="none" strike="noStrike" baseline="0">
            <a:solidFill>
              <a:srgbClr val="000000"/>
            </a:solidFill>
            <a:latin typeface="宋体" panose="02010600030101010101" pitchFamily="7" charset="-122"/>
            <a:ea typeface="宋体" panose="02010600030101010101" pitchFamily="7" charset="-122"/>
          </a:endParaRPr>
        </a:p>
        <a:p>
          <a:pPr algn="l" rtl="0">
            <a:lnSpc>
              <a:spcPts val="1000"/>
            </a:lnSpc>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一处时请分别写在两个行中</a:t>
          </a:r>
          <a:endParaRPr lang="zh-CN" altLang="en-US"/>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45</xdr:col>
      <xdr:colOff>19050</xdr:colOff>
      <xdr:row>14</xdr:row>
      <xdr:rowOff>0</xdr:rowOff>
    </xdr:from>
    <xdr:to>
      <xdr:col>58</xdr:col>
      <xdr:colOff>47625</xdr:colOff>
      <xdr:row>16</xdr:row>
      <xdr:rowOff>247650</xdr:rowOff>
    </xdr:to>
    <xdr:sp macro="" textlink="">
      <xdr:nvSpPr>
        <xdr:cNvPr id="2" name="圆角矩形标注 1">
          <a:extLst>
            <a:ext uri="{FF2B5EF4-FFF2-40B4-BE49-F238E27FC236}">
              <a16:creationId xmlns:a16="http://schemas.microsoft.com/office/drawing/2014/main" xmlns="" id="{00000000-0008-0000-0300-000002000000}"/>
            </a:ext>
          </a:extLst>
        </xdr:cNvPr>
        <xdr:cNvSpPr>
          <a:spLocks noChangeArrowheads="1"/>
        </xdr:cNvSpPr>
      </xdr:nvSpPr>
      <xdr:spPr>
        <a:xfrm>
          <a:off x="7290435" y="2616200"/>
          <a:ext cx="1960245" cy="1085850"/>
        </a:xfrm>
        <a:prstGeom prst="wedgeRoundRectCallout">
          <a:avLst>
            <a:gd name="adj1" fmla="val -74602"/>
            <a:gd name="adj2" fmla="val 11088"/>
            <a:gd name="adj3" fmla="val 16667"/>
          </a:avLst>
        </a:prstGeom>
        <a:solidFill>
          <a:srgbClr val="FFFFFF"/>
        </a:solidFill>
        <a:ln w="9525" cmpd="sng">
          <a:solidFill>
            <a:srgbClr val="000000"/>
          </a:solidFill>
          <a:miter lim="800000"/>
        </a:ln>
      </xdr:spPr>
      <xdr:txBody>
        <a:bodyPr vertOverflow="clip" wrap="square" lIns="91440" tIns="45720" rIns="91440" bIns="45720" anchor="ctr"/>
        <a:lstStyle/>
        <a:p>
          <a:pPr algn="l" rtl="0">
            <a:lnSpc>
              <a:spcPts val="1100"/>
            </a:lnSpc>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此处请尽量写满</a:t>
          </a:r>
        </a:p>
        <a:p>
          <a:pPr algn="l" rtl="0">
            <a:lnSpc>
              <a:spcPts val="1100"/>
            </a:lnSpc>
            <a:defRPr sz="1000"/>
          </a:pPr>
          <a:endParaRPr lang="zh-CN" altLang="en-US" sz="1100" b="0" i="0" u="none" strike="noStrike" baseline="0">
            <a:solidFill>
              <a:srgbClr val="000000"/>
            </a:solidFill>
            <a:latin typeface="宋体" panose="02010600030101010101" pitchFamily="7" charset="-122"/>
            <a:ea typeface="宋体" panose="02010600030101010101" pitchFamily="7" charset="-122"/>
          </a:endParaRPr>
        </a:p>
        <a:p>
          <a:pPr algn="l" rtl="0">
            <a:lnSpc>
              <a:spcPts val="1000"/>
            </a:lnSpc>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换行可用Alt+Enter键</a:t>
          </a:r>
          <a:endParaRPr lang="zh-CN" altLang="en-US"/>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39</xdr:col>
      <xdr:colOff>19050</xdr:colOff>
      <xdr:row>8</xdr:row>
      <xdr:rowOff>114300</xdr:rowOff>
    </xdr:from>
    <xdr:to>
      <xdr:col>54</xdr:col>
      <xdr:colOff>123825</xdr:colOff>
      <xdr:row>12</xdr:row>
      <xdr:rowOff>9525</xdr:rowOff>
    </xdr:to>
    <xdr:sp macro="" textlink="">
      <xdr:nvSpPr>
        <xdr:cNvPr id="2" name="圆角矩形标注 2">
          <a:extLst>
            <a:ext uri="{FF2B5EF4-FFF2-40B4-BE49-F238E27FC236}">
              <a16:creationId xmlns:a16="http://schemas.microsoft.com/office/drawing/2014/main" xmlns="" id="{00000000-0008-0000-0400-000002000000}"/>
            </a:ext>
          </a:extLst>
        </xdr:cNvPr>
        <xdr:cNvSpPr>
          <a:spLocks noChangeArrowheads="1"/>
        </xdr:cNvSpPr>
      </xdr:nvSpPr>
      <xdr:spPr>
        <a:xfrm>
          <a:off x="7094855" y="2270125"/>
          <a:ext cx="2200275" cy="758825"/>
        </a:xfrm>
        <a:prstGeom prst="wedgeRoundRectCallout">
          <a:avLst>
            <a:gd name="adj1" fmla="val -74602"/>
            <a:gd name="adj2" fmla="val 11088"/>
            <a:gd name="adj3" fmla="val 16667"/>
          </a:avLst>
        </a:prstGeom>
        <a:solidFill>
          <a:srgbClr val="FFFFFF"/>
        </a:solidFill>
        <a:ln w="9525" cmpd="sng">
          <a:solidFill>
            <a:srgbClr val="000000"/>
          </a:solidFill>
          <a:miter lim="800000"/>
        </a:ln>
      </xdr:spPr>
      <xdr:txBody>
        <a:bodyPr vertOverflow="clip" wrap="square" lIns="91440" tIns="45720" rIns="91440" bIns="45720" anchor="ctr"/>
        <a:lstStyle/>
        <a:p>
          <a:pPr algn="ctr" rtl="0">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此处可用Alt+Enter键换行</a:t>
          </a:r>
          <a:endParaRPr lang="zh-CN" altLang="en-US"/>
        </a:p>
      </xdr:txBody>
    </xdr:sp>
    <xdr:clientData fPrintsWithSheet="0"/>
  </xdr:twoCellAnchor>
  <xdr:twoCellAnchor>
    <xdr:from>
      <xdr:col>39</xdr:col>
      <xdr:colOff>142875</xdr:colOff>
      <xdr:row>2</xdr:row>
      <xdr:rowOff>142875</xdr:rowOff>
    </xdr:from>
    <xdr:to>
      <xdr:col>52</xdr:col>
      <xdr:colOff>133350</xdr:colOff>
      <xdr:row>5</xdr:row>
      <xdr:rowOff>123825</xdr:rowOff>
    </xdr:to>
    <xdr:sp macro="" textlink="">
      <xdr:nvSpPr>
        <xdr:cNvPr id="3" name="圆角矩形标注 3">
          <a:extLst>
            <a:ext uri="{FF2B5EF4-FFF2-40B4-BE49-F238E27FC236}">
              <a16:creationId xmlns:a16="http://schemas.microsoft.com/office/drawing/2014/main" xmlns="" id="{00000000-0008-0000-0400-000003000000}"/>
            </a:ext>
          </a:extLst>
        </xdr:cNvPr>
        <xdr:cNvSpPr>
          <a:spLocks noChangeArrowheads="1"/>
        </xdr:cNvSpPr>
      </xdr:nvSpPr>
      <xdr:spPr>
        <a:xfrm>
          <a:off x="7215505" y="647700"/>
          <a:ext cx="1809750" cy="939800"/>
        </a:xfrm>
        <a:prstGeom prst="wedgeRoundRectCallout">
          <a:avLst>
            <a:gd name="adj1" fmla="val -78463"/>
            <a:gd name="adj2" fmla="val -22245"/>
            <a:gd name="adj3" fmla="val 16667"/>
          </a:avLst>
        </a:prstGeom>
        <a:solidFill>
          <a:srgbClr val="FFFFFF"/>
        </a:solidFill>
        <a:ln w="9525" cmpd="sng">
          <a:solidFill>
            <a:srgbClr val="000000"/>
          </a:solidFill>
          <a:miter lim="800000"/>
        </a:ln>
      </xdr:spPr>
      <xdr:txBody>
        <a:bodyPr vertOverflow="clip" wrap="square" lIns="91440" tIns="45720" rIns="91440" bIns="45720" anchor="ctr"/>
        <a:lstStyle/>
        <a:p>
          <a:pPr algn="l" rtl="0">
            <a:lnSpc>
              <a:spcPts val="900"/>
            </a:lnSpc>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为避免错误此处无需</a:t>
          </a:r>
        </a:p>
        <a:p>
          <a:pPr algn="l" rtl="0">
            <a:lnSpc>
              <a:spcPts val="900"/>
            </a:lnSpc>
            <a:defRPr sz="1000"/>
          </a:pPr>
          <a:endParaRPr lang="zh-CN" altLang="en-US" sz="1100" b="0" i="0" u="none" strike="noStrike" baseline="0">
            <a:solidFill>
              <a:srgbClr val="000000"/>
            </a:solidFill>
            <a:latin typeface="宋体" panose="02010600030101010101" pitchFamily="7" charset="-122"/>
            <a:ea typeface="宋体" panose="02010600030101010101" pitchFamily="7" charset="-122"/>
          </a:endParaRPr>
        </a:p>
        <a:p>
          <a:pPr algn="l" rtl="0">
            <a:lnSpc>
              <a:spcPts val="1200"/>
            </a:lnSpc>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填写自动与愿书统一</a:t>
          </a:r>
        </a:p>
        <a:p>
          <a:pPr algn="l" rtl="0">
            <a:lnSpc>
              <a:spcPts val="1200"/>
            </a:lnSpc>
            <a:defRPr sz="1000"/>
          </a:pPr>
          <a:endParaRPr lang="zh-CN" altLang="en-US" sz="1100" b="0" i="0" u="none" strike="noStrike" baseline="0">
            <a:solidFill>
              <a:srgbClr val="000000"/>
            </a:solidFill>
            <a:latin typeface="宋体" panose="02010600030101010101" pitchFamily="7" charset="-122"/>
            <a:ea typeface="宋体" panose="02010600030101010101" pitchFamily="7" charset="-122"/>
          </a:endParaRPr>
        </a:p>
        <a:p>
          <a:pPr algn="l" rtl="0">
            <a:lnSpc>
              <a:spcPts val="1100"/>
            </a:lnSpc>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修改与填写请在愿书第一页</a:t>
          </a:r>
          <a:endParaRPr lang="zh-CN" altLang="en-US"/>
        </a:p>
      </xdr:txBody>
    </xdr:sp>
    <xdr:clientData fPrintsWithSheet="0"/>
  </xdr:twoCellAnchor>
  <xdr:twoCellAnchor>
    <xdr:from>
      <xdr:col>38</xdr:col>
      <xdr:colOff>28575</xdr:colOff>
      <xdr:row>32</xdr:row>
      <xdr:rowOff>152400</xdr:rowOff>
    </xdr:from>
    <xdr:to>
      <xdr:col>54</xdr:col>
      <xdr:colOff>114300</xdr:colOff>
      <xdr:row>36</xdr:row>
      <xdr:rowOff>76200</xdr:rowOff>
    </xdr:to>
    <xdr:sp macro="" textlink="">
      <xdr:nvSpPr>
        <xdr:cNvPr id="4" name="圆角矩形标注 4">
          <a:extLst>
            <a:ext uri="{FF2B5EF4-FFF2-40B4-BE49-F238E27FC236}">
              <a16:creationId xmlns:a16="http://schemas.microsoft.com/office/drawing/2014/main" xmlns="" id="{00000000-0008-0000-0400-000004000000}"/>
            </a:ext>
          </a:extLst>
        </xdr:cNvPr>
        <xdr:cNvSpPr>
          <a:spLocks noChangeArrowheads="1"/>
        </xdr:cNvSpPr>
      </xdr:nvSpPr>
      <xdr:spPr>
        <a:xfrm>
          <a:off x="6964680" y="8260080"/>
          <a:ext cx="2320925" cy="711200"/>
        </a:xfrm>
        <a:prstGeom prst="wedgeRoundRectCallout">
          <a:avLst>
            <a:gd name="adj1" fmla="val -65921"/>
            <a:gd name="adj2" fmla="val 20810"/>
            <a:gd name="adj3" fmla="val 16667"/>
          </a:avLst>
        </a:prstGeom>
        <a:solidFill>
          <a:srgbClr val="FFFFFF"/>
        </a:solidFill>
        <a:ln w="9525" cmpd="sng">
          <a:solidFill>
            <a:srgbClr val="000000"/>
          </a:solidFill>
          <a:miter lim="800000"/>
        </a:ln>
      </xdr:spPr>
      <xdr:txBody>
        <a:bodyPr vertOverflow="clip" wrap="square" lIns="91440" tIns="45720" rIns="91440" bIns="45720" anchor="ctr"/>
        <a:lstStyle/>
        <a:p>
          <a:pPr algn="l" rtl="0">
            <a:lnSpc>
              <a:spcPts val="1100"/>
            </a:lnSpc>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此处地址和电话与申请书一致，</a:t>
          </a:r>
        </a:p>
        <a:p>
          <a:pPr algn="l" rtl="0">
            <a:lnSpc>
              <a:spcPts val="1100"/>
            </a:lnSpc>
            <a:defRPr sz="1000"/>
          </a:pPr>
          <a:endParaRPr lang="zh-CN" altLang="en-US" sz="1100" b="0" i="0" u="none" strike="noStrike" baseline="0">
            <a:solidFill>
              <a:srgbClr val="000000"/>
            </a:solidFill>
            <a:latin typeface="宋体" panose="02010600030101010101" pitchFamily="7" charset="-122"/>
            <a:ea typeface="宋体" panose="02010600030101010101" pitchFamily="7" charset="-122"/>
          </a:endParaRPr>
        </a:p>
        <a:p>
          <a:pPr algn="l" rtl="0">
            <a:lnSpc>
              <a:spcPts val="1000"/>
            </a:lnSpc>
            <a:defRPr sz="1000"/>
          </a:pPr>
          <a:r>
            <a:rPr lang="zh-CN" altLang="en-US" sz="1100" b="0" i="0" u="none" strike="noStrike" baseline="0">
              <a:solidFill>
                <a:srgbClr val="000000"/>
              </a:solidFill>
              <a:latin typeface="宋体" panose="02010600030101010101" pitchFamily="7" charset="-122"/>
              <a:ea typeface="宋体" panose="02010600030101010101" pitchFamily="7" charset="-122"/>
            </a:rPr>
            <a:t>自动填写无需输入。</a:t>
          </a:r>
          <a:endParaRPr lang="zh-CN" altLang="en-US"/>
        </a:p>
      </xdr:txBody>
    </xdr:sp>
    <xdr:clientData fPrintsWithSheet="0"/>
  </xdr:twoCellAnchor>
  <xdr:twoCellAnchor>
    <xdr:from>
      <xdr:col>38</xdr:col>
      <xdr:colOff>28575</xdr:colOff>
      <xdr:row>24</xdr:row>
      <xdr:rowOff>142875</xdr:rowOff>
    </xdr:from>
    <xdr:to>
      <xdr:col>67</xdr:col>
      <xdr:colOff>285750</xdr:colOff>
      <xdr:row>31</xdr:row>
      <xdr:rowOff>114300</xdr:rowOff>
    </xdr:to>
    <xdr:sp macro="" textlink="">
      <xdr:nvSpPr>
        <xdr:cNvPr id="5" name="圆角矩形标注 4">
          <a:extLst>
            <a:ext uri="{FF2B5EF4-FFF2-40B4-BE49-F238E27FC236}">
              <a16:creationId xmlns:a16="http://schemas.microsoft.com/office/drawing/2014/main" xmlns="" id="{00000000-0008-0000-0400-000005000000}"/>
            </a:ext>
          </a:extLst>
        </xdr:cNvPr>
        <xdr:cNvSpPr>
          <a:spLocks noChangeArrowheads="1"/>
        </xdr:cNvSpPr>
      </xdr:nvSpPr>
      <xdr:spPr>
        <a:xfrm>
          <a:off x="6964680" y="6229350"/>
          <a:ext cx="4264025" cy="1737360"/>
        </a:xfrm>
        <a:prstGeom prst="wedgeRoundRectCallout">
          <a:avLst>
            <a:gd name="adj1" fmla="val -59352"/>
            <a:gd name="adj2" fmla="val 28111"/>
            <a:gd name="adj3" fmla="val 16667"/>
          </a:avLst>
        </a:prstGeom>
        <a:solidFill>
          <a:srgbClr val="FFFFFF"/>
        </a:solidFill>
        <a:ln w="9525" cmpd="sng">
          <a:solidFill>
            <a:srgbClr val="000000"/>
          </a:solidFill>
          <a:miter lim="800000"/>
        </a:ln>
      </xdr:spPr>
      <xdr:txBody>
        <a:bodyPr vertOverflow="clip" wrap="square" lIns="91440" tIns="45720" rIns="91440" bIns="45720" anchor="ctr"/>
        <a:lstStyle/>
        <a:p>
          <a:pPr algn="l" rtl="0">
            <a:lnSpc>
              <a:spcPts val="1300"/>
            </a:lnSpc>
            <a:defRPr sz="1000"/>
          </a:pPr>
          <a:r>
            <a:rPr lang="zh-CN" altLang="en-US" sz="1100" b="1">
              <a:solidFill>
                <a:srgbClr val="FF0000"/>
              </a:solidFill>
              <a:latin typeface="Calibri" panose="020F0502020204030204"/>
              <a:cs typeface="Calibri" panose="020F0502020204030204"/>
              <a:sym typeface="+mn-ea"/>
            </a:rPr>
            <a:t>请按照样本完全一致填写以下内容（红字部分不要填写）</a:t>
          </a:r>
          <a:endParaRPr lang="zh-CN" altLang="en-US" sz="1100" b="1" i="0" u="none" strike="noStrike" baseline="0">
            <a:solidFill>
              <a:srgbClr val="FF0000"/>
            </a:solidFill>
            <a:latin typeface="Calibri" panose="020F0502020204030204"/>
            <a:cs typeface="Calibri" panose="020F0502020204030204"/>
          </a:endParaRPr>
        </a:p>
        <a:p>
          <a:pPr algn="l" rtl="0">
            <a:lnSpc>
              <a:spcPts val="1300"/>
            </a:lnSpc>
            <a:defRPr sz="1000"/>
          </a:pPr>
          <a:r>
            <a:rPr lang="zh-CN" altLang="en-US" sz="1100" b="1">
              <a:solidFill>
                <a:srgbClr val="FF0000"/>
              </a:solidFill>
              <a:latin typeface="Calibri" panose="020F0502020204030204"/>
              <a:cs typeface="Calibri" panose="020F0502020204030204"/>
              <a:sym typeface="+mn-ea"/>
            </a:rPr>
            <a:t>（样本）</a:t>
          </a:r>
          <a:r>
            <a:rPr lang="zh-CN" altLang="en-US" sz="1100">
              <a:solidFill>
                <a:srgbClr val="000000"/>
              </a:solidFill>
              <a:latin typeface="Calibri" panose="020F0502020204030204"/>
              <a:cs typeface="Calibri" panose="020F0502020204030204"/>
              <a:sym typeface="+mn-ea"/>
            </a:rPr>
            <a:t>在得到在留资格认定证明书之后，将通过银行把</a:t>
          </a:r>
          <a:r>
            <a:rPr lang="en-US" altLang="zh-CN" sz="1100">
              <a:solidFill>
                <a:srgbClr val="000000"/>
              </a:solidFill>
              <a:latin typeface="Calibri" panose="020F0502020204030204"/>
              <a:cs typeface="Calibri" panose="020F0502020204030204"/>
              <a:sym typeface="+mn-ea"/>
            </a:rPr>
            <a:t>977,400</a:t>
          </a:r>
          <a:r>
            <a:rPr lang="zh-CN" altLang="en-US" sz="1100">
              <a:solidFill>
                <a:srgbClr val="000000"/>
              </a:solidFill>
              <a:latin typeface="Calibri" panose="020F0502020204030204"/>
              <a:cs typeface="Calibri" panose="020F0502020204030204"/>
              <a:sym typeface="+mn-ea"/>
            </a:rPr>
            <a:t>日元汇入学校的账户，交纳第一年的学费和半年的宿舍费。第一年的生活费</a:t>
          </a:r>
          <a:r>
            <a:rPr lang="zh-CN" altLang="en-US" sz="1100" b="1">
              <a:solidFill>
                <a:srgbClr val="FF0000"/>
              </a:solidFill>
              <a:latin typeface="Calibri" panose="020F0502020204030204"/>
              <a:cs typeface="Calibri" panose="020F0502020204030204"/>
              <a:sym typeface="+mn-ea"/>
            </a:rPr>
            <a:t>（每个月的生活费需要</a:t>
          </a:r>
          <a:r>
            <a:rPr lang="en-US" altLang="zh-CN" sz="1100" b="1">
              <a:solidFill>
                <a:srgbClr val="FF0000"/>
              </a:solidFill>
              <a:latin typeface="Calibri" panose="020F0502020204030204"/>
              <a:cs typeface="Calibri" panose="020F0502020204030204"/>
              <a:sym typeface="+mn-ea"/>
            </a:rPr>
            <a:t>7</a:t>
          </a:r>
          <a:r>
            <a:rPr lang="zh-CN" altLang="en-US" sz="1100" b="1">
              <a:solidFill>
                <a:srgbClr val="FF0000"/>
              </a:solidFill>
              <a:latin typeface="Calibri" panose="020F0502020204030204"/>
              <a:cs typeface="Calibri" panose="020F0502020204030204"/>
              <a:sym typeface="+mn-ea"/>
            </a:rPr>
            <a:t>0,000日元至</a:t>
          </a:r>
          <a:r>
            <a:rPr lang="en-US" altLang="zh-CN" sz="1100" b="1">
              <a:solidFill>
                <a:srgbClr val="FF0000"/>
              </a:solidFill>
              <a:latin typeface="Calibri" panose="020F0502020204030204"/>
              <a:cs typeface="Calibri" panose="020F0502020204030204"/>
              <a:sym typeface="+mn-ea"/>
            </a:rPr>
            <a:t>10</a:t>
          </a:r>
          <a:r>
            <a:rPr lang="zh-CN" altLang="en-US" sz="1100" b="1">
              <a:solidFill>
                <a:srgbClr val="FF0000"/>
              </a:solidFill>
              <a:latin typeface="Calibri" panose="020F0502020204030204"/>
              <a:cs typeface="Calibri" panose="020F0502020204030204"/>
              <a:sym typeface="+mn-ea"/>
            </a:rPr>
            <a:t>0,000日元，请根据自己的情况把数字填写在上边的（3）的栏中）</a:t>
          </a:r>
          <a:r>
            <a:rPr lang="zh-CN" altLang="en-US" sz="1100">
              <a:solidFill>
                <a:srgbClr val="000000"/>
              </a:solidFill>
              <a:latin typeface="Calibri" panose="020F0502020204030204"/>
              <a:cs typeface="Calibri" panose="020F0502020204030204"/>
              <a:sym typeface="+mn-ea"/>
            </a:rPr>
            <a:t>由申请人去日本时自带</a:t>
          </a:r>
          <a:r>
            <a:rPr lang="zh-CN" altLang="en-US" sz="1100" b="1">
              <a:solidFill>
                <a:srgbClr val="FF0000"/>
              </a:solidFill>
              <a:latin typeface="Calibri" panose="020F0502020204030204"/>
              <a:cs typeface="Calibri" panose="020F0502020204030204"/>
              <a:sym typeface="+mn-ea"/>
            </a:rPr>
            <a:t>（支付方法处请不要填写具体携带金额）</a:t>
          </a:r>
          <a:r>
            <a:rPr lang="zh-CN" altLang="en-US" sz="1100">
              <a:solidFill>
                <a:srgbClr val="000000"/>
              </a:solidFill>
              <a:latin typeface="Calibri" panose="020F0502020204030204"/>
              <a:cs typeface="Calibri" panose="020F0502020204030204"/>
              <a:sym typeface="+mn-ea"/>
            </a:rPr>
            <a:t>。第二年的学费和生活费也将按照学院规定的日期汇入学生在日本的账户</a:t>
          </a:r>
          <a:r>
            <a:rPr lang="zh-CN" altLang="en-US" sz="1100" b="0" i="0" u="none" strike="noStrike" baseline="0">
              <a:solidFill>
                <a:srgbClr val="000000"/>
              </a:solidFill>
              <a:latin typeface="Calibri" panose="020F0502020204030204"/>
              <a:cs typeface="Calibri" panose="020F0502020204030204"/>
            </a:rPr>
            <a:t>               </a:t>
          </a:r>
          <a:endParaRPr lang="zh-CN" altLang="en-US"/>
        </a:p>
      </xdr:txBody>
    </xdr:sp>
    <xdr:clientData fPrintsWithSheet="0"/>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wps.c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AI26"/>
  <sheetViews>
    <sheetView showGridLines="0" zoomScale="98" zoomScaleNormal="98" workbookViewId="0">
      <selection activeCell="E6" sqref="E6:L7"/>
    </sheetView>
  </sheetViews>
  <sheetFormatPr defaultColWidth="9" defaultRowHeight="13.5" customHeight="1"/>
  <cols>
    <col min="1" max="5" width="2.26953125" customWidth="1"/>
    <col min="6" max="6" width="1.6328125" customWidth="1"/>
    <col min="7" max="20" width="2.26953125" customWidth="1"/>
    <col min="21" max="21" width="2.1796875" customWidth="1"/>
    <col min="22" max="22" width="1.453125" customWidth="1"/>
    <col min="23" max="29" width="2.26953125" customWidth="1"/>
    <col min="30" max="30" width="2.54296875" customWidth="1"/>
    <col min="31" max="41" width="2.26953125" customWidth="1"/>
  </cols>
  <sheetData>
    <row r="2" spans="5:35" ht="13.5" customHeight="1">
      <c r="E2" s="127"/>
      <c r="F2" s="127"/>
      <c r="G2" s="127"/>
      <c r="H2" s="127"/>
      <c r="I2" s="127"/>
      <c r="J2" s="131" t="s">
        <v>0</v>
      </c>
      <c r="K2" s="131"/>
      <c r="L2" s="131"/>
      <c r="M2" s="131"/>
      <c r="N2" s="131"/>
      <c r="O2" s="131"/>
      <c r="P2" s="131"/>
      <c r="Q2" s="131"/>
      <c r="R2" s="131"/>
      <c r="S2" s="131"/>
      <c r="T2" s="131"/>
      <c r="U2" s="132" t="s">
        <v>1</v>
      </c>
      <c r="V2" s="132"/>
      <c r="W2" s="132"/>
      <c r="X2" s="132"/>
      <c r="Y2" s="132"/>
      <c r="Z2" s="132"/>
      <c r="AA2" s="132"/>
      <c r="AB2" s="132"/>
      <c r="AC2" s="127"/>
      <c r="AD2" s="127"/>
      <c r="AE2" s="127"/>
      <c r="AF2" s="127"/>
      <c r="AG2" s="127"/>
    </row>
    <row r="3" spans="5:35" ht="13.5" customHeight="1">
      <c r="E3" s="127"/>
      <c r="F3" s="127"/>
      <c r="G3" s="127"/>
      <c r="H3" s="127"/>
      <c r="I3" s="127"/>
      <c r="J3" s="131"/>
      <c r="K3" s="131"/>
      <c r="L3" s="131"/>
      <c r="M3" s="131"/>
      <c r="N3" s="131"/>
      <c r="O3" s="131"/>
      <c r="P3" s="131"/>
      <c r="Q3" s="131"/>
      <c r="R3" s="131"/>
      <c r="S3" s="131"/>
      <c r="T3" s="131"/>
      <c r="U3" s="132"/>
      <c r="V3" s="132"/>
      <c r="W3" s="132"/>
      <c r="X3" s="132"/>
      <c r="Y3" s="132"/>
      <c r="Z3" s="132"/>
      <c r="AA3" s="132"/>
      <c r="AB3" s="132"/>
      <c r="AC3" s="127"/>
      <c r="AD3" s="127"/>
      <c r="AE3" s="127"/>
      <c r="AF3" s="127"/>
      <c r="AG3" s="127"/>
    </row>
    <row r="4" spans="5:35" ht="15">
      <c r="E4" s="133" t="s">
        <v>2</v>
      </c>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row>
    <row r="5" spans="5:35" ht="21">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row>
    <row r="6" spans="5:35" ht="14">
      <c r="E6" s="137" t="str">
        <f>HYPERLINK("#入学申请书第一页!AB5","入学申请书第一页")</f>
        <v>入学申请书第一页</v>
      </c>
      <c r="F6" s="138"/>
      <c r="G6" s="138"/>
      <c r="H6" s="138"/>
      <c r="I6" s="138"/>
      <c r="J6" s="138"/>
      <c r="K6" s="138"/>
      <c r="L6" s="138"/>
      <c r="M6" s="2"/>
      <c r="N6" s="2"/>
      <c r="P6" s="137" t="str">
        <f>HYPERLINK("#入学申请书第二页!AB5","入学申请书第二页")</f>
        <v>入学申请书第二页</v>
      </c>
      <c r="Q6" s="138"/>
      <c r="R6" s="138"/>
      <c r="S6" s="138"/>
      <c r="T6" s="138"/>
      <c r="U6" s="138"/>
      <c r="V6" s="138"/>
      <c r="W6" s="138"/>
      <c r="X6" s="2"/>
      <c r="AA6" s="139" t="str">
        <f>HYPERLINK("#入学申请书第三页!AB5","入学申请书第三页")</f>
        <v>入学申请书第三页</v>
      </c>
      <c r="AB6" s="138"/>
      <c r="AC6" s="138"/>
      <c r="AD6" s="138"/>
      <c r="AE6" s="138"/>
      <c r="AF6" s="138"/>
      <c r="AG6" s="138"/>
    </row>
    <row r="7" spans="5:35" ht="14">
      <c r="E7" s="138"/>
      <c r="F7" s="138"/>
      <c r="G7" s="138"/>
      <c r="H7" s="138"/>
      <c r="I7" s="138"/>
      <c r="J7" s="138"/>
      <c r="K7" s="138"/>
      <c r="L7" s="138"/>
      <c r="M7" s="2"/>
      <c r="N7" s="2"/>
      <c r="P7" s="138"/>
      <c r="Q7" s="138"/>
      <c r="R7" s="138"/>
      <c r="S7" s="138"/>
      <c r="T7" s="138"/>
      <c r="U7" s="138"/>
      <c r="V7" s="138"/>
      <c r="W7" s="138"/>
      <c r="X7" s="2"/>
      <c r="AA7" s="138"/>
      <c r="AB7" s="138"/>
      <c r="AC7" s="138"/>
      <c r="AD7" s="138"/>
      <c r="AE7" s="138"/>
      <c r="AF7" s="138"/>
      <c r="AG7" s="138"/>
    </row>
    <row r="8" spans="5:35" ht="14">
      <c r="E8" s="139" t="str">
        <f>HYPERLINK("#经费支付书!AB5","经费支付书")</f>
        <v>经费支付书</v>
      </c>
      <c r="F8" s="138"/>
      <c r="G8" s="138"/>
      <c r="H8" s="138"/>
      <c r="I8" s="138"/>
      <c r="J8" s="138"/>
      <c r="K8" s="138"/>
      <c r="L8" s="138"/>
      <c r="P8" s="140"/>
      <c r="Q8" s="140"/>
      <c r="R8" s="140"/>
      <c r="S8" s="140"/>
      <c r="T8" s="140"/>
      <c r="U8" s="140"/>
      <c r="V8" s="140"/>
      <c r="W8" s="140"/>
    </row>
    <row r="9" spans="5:35" ht="14">
      <c r="E9" s="138"/>
      <c r="F9" s="138"/>
      <c r="G9" s="138"/>
      <c r="H9" s="138"/>
      <c r="I9" s="138"/>
      <c r="J9" s="138"/>
      <c r="K9" s="138"/>
      <c r="L9" s="138"/>
      <c r="M9" s="130"/>
      <c r="N9" s="130"/>
      <c r="O9" s="130"/>
      <c r="P9" s="140"/>
      <c r="Q9" s="140"/>
      <c r="R9" s="140"/>
      <c r="S9" s="140"/>
      <c r="T9" s="140"/>
      <c r="U9" s="140"/>
      <c r="V9" s="140"/>
      <c r="W9" s="140"/>
      <c r="X9" s="130"/>
      <c r="Y9" s="130"/>
      <c r="Z9" s="130"/>
      <c r="AA9" s="130"/>
      <c r="AB9" s="130"/>
      <c r="AC9" s="130"/>
      <c r="AD9" s="130"/>
      <c r="AE9" s="130"/>
      <c r="AF9" s="130"/>
      <c r="AG9" s="130"/>
      <c r="AH9" s="130"/>
    </row>
    <row r="10" spans="5:35" ht="17.5">
      <c r="E10" s="134" t="s">
        <v>3</v>
      </c>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row>
    <row r="11" spans="5:35" ht="14">
      <c r="E11" s="129">
        <v>1</v>
      </c>
      <c r="F11" s="129"/>
      <c r="G11" s="129" t="s">
        <v>4</v>
      </c>
      <c r="H11" s="129"/>
      <c r="I11" s="129"/>
      <c r="J11" s="129" t="s">
        <v>5</v>
      </c>
      <c r="K11" s="129"/>
      <c r="L11" s="129"/>
      <c r="M11" s="130"/>
      <c r="N11" s="130"/>
      <c r="O11" s="130"/>
      <c r="P11" s="130"/>
      <c r="Q11" s="130"/>
      <c r="R11" s="130"/>
      <c r="S11" s="130"/>
      <c r="T11" s="130"/>
      <c r="U11" s="130"/>
      <c r="V11" s="130"/>
      <c r="W11" s="130"/>
      <c r="X11" s="130"/>
      <c r="Y11" s="130"/>
      <c r="Z11" s="130"/>
      <c r="AA11" s="130"/>
      <c r="AB11" s="130"/>
      <c r="AC11" s="130"/>
      <c r="AD11" s="130"/>
      <c r="AE11" s="130"/>
      <c r="AF11" s="130"/>
      <c r="AG11" s="130"/>
      <c r="AH11" s="130"/>
    </row>
    <row r="12" spans="5:35" ht="14">
      <c r="E12" s="130">
        <v>2</v>
      </c>
      <c r="F12" s="130"/>
      <c r="G12" s="130" t="s">
        <v>6</v>
      </c>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row>
    <row r="13" spans="5:35" ht="14">
      <c r="E13" s="130">
        <v>3</v>
      </c>
      <c r="F13" s="130"/>
      <c r="G13" s="130" t="s">
        <v>7</v>
      </c>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row>
    <row r="14" spans="5:35" ht="14">
      <c r="E14" s="130"/>
      <c r="F14" s="130"/>
      <c r="G14" s="135" t="s">
        <v>8</v>
      </c>
      <c r="H14" s="136"/>
      <c r="I14" s="136"/>
      <c r="J14" s="136"/>
      <c r="K14" s="136"/>
      <c r="L14" s="136"/>
      <c r="M14" s="136"/>
      <c r="N14" s="136"/>
      <c r="O14" s="136"/>
      <c r="P14" s="136"/>
      <c r="Q14" s="136"/>
      <c r="R14" s="136"/>
      <c r="S14" s="136"/>
      <c r="T14" s="136"/>
      <c r="U14" s="136"/>
      <c r="V14" s="136"/>
      <c r="W14" s="136"/>
      <c r="X14" s="130"/>
      <c r="Y14" s="130"/>
      <c r="Z14" s="130"/>
      <c r="AA14" s="130"/>
      <c r="AB14" s="130"/>
      <c r="AC14" s="130"/>
      <c r="AD14" s="130"/>
      <c r="AE14" s="130"/>
      <c r="AF14" s="130"/>
      <c r="AG14" s="130"/>
      <c r="AH14" s="130"/>
    </row>
    <row r="15" spans="5:35" ht="14">
      <c r="E15" s="130">
        <v>4</v>
      </c>
      <c r="F15" s="130"/>
      <c r="G15" s="130" t="s">
        <v>9</v>
      </c>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row>
    <row r="16" spans="5:35" ht="14">
      <c r="E16" s="130">
        <v>5</v>
      </c>
      <c r="F16" s="130"/>
      <c r="G16" s="130" t="s">
        <v>10</v>
      </c>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row>
    <row r="17" spans="5:34" ht="14">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row>
    <row r="18" spans="5:34" ht="14">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row>
    <row r="19" spans="5:34" ht="14">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row>
    <row r="20" spans="5:34" ht="14">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row>
    <row r="21" spans="5:34" ht="14">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row>
    <row r="22" spans="5:34" ht="14">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row>
    <row r="23" spans="5:34" ht="14">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row>
    <row r="24" spans="5:34" ht="14">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row>
    <row r="25" spans="5:34" ht="14">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row>
    <row r="26" spans="5:34" ht="14">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row>
  </sheetData>
  <sheetProtection password="C91E" sheet="1" objects="1" selectLockedCells="1"/>
  <mergeCells count="10">
    <mergeCell ref="J2:T3"/>
    <mergeCell ref="U2:AB3"/>
    <mergeCell ref="E4:AH4"/>
    <mergeCell ref="E10:AI10"/>
    <mergeCell ref="G14:W14"/>
    <mergeCell ref="E6:L7"/>
    <mergeCell ref="P6:W7"/>
    <mergeCell ref="AA6:AG7"/>
    <mergeCell ref="E8:L9"/>
    <mergeCell ref="P8:W9"/>
  </mergeCells>
  <phoneticPr fontId="54"/>
  <hyperlinks>
    <hyperlink ref="G14" r:id="rId1"/>
  </hyperlinks>
  <pageMargins left="0.69930555555555596" right="0.69930555555555596"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CC68"/>
  <sheetViews>
    <sheetView showGridLines="0" tabSelected="1" workbookViewId="0">
      <pane ySplit="4" topLeftCell="A5" activePane="bottomLeft" state="frozen"/>
      <selection pane="bottomLeft" activeCell="M9" sqref="M9:S10"/>
    </sheetView>
  </sheetViews>
  <sheetFormatPr defaultColWidth="9" defaultRowHeight="13.5" customHeight="1"/>
  <cols>
    <col min="1" max="1" width="2.26953125" style="66" customWidth="1"/>
    <col min="2" max="2" width="0.6328125" style="66" customWidth="1"/>
    <col min="3" max="8" width="2.26953125" style="66" customWidth="1"/>
    <col min="9" max="9" width="3" style="66" customWidth="1"/>
    <col min="10" max="10" width="2.26953125" style="66" customWidth="1"/>
    <col min="11" max="11" width="2.453125" style="66" customWidth="1"/>
    <col min="12" max="21" width="2.26953125" style="66" customWidth="1"/>
    <col min="22" max="22" width="2" style="66" customWidth="1"/>
    <col min="23" max="23" width="2.26953125" style="66" customWidth="1"/>
    <col min="24" max="24" width="1.6328125" style="66" customWidth="1"/>
    <col min="25" max="25" width="2" style="66" customWidth="1"/>
    <col min="26" max="26" width="1.6328125" style="66" customWidth="1"/>
    <col min="27" max="27" width="1.7265625" style="66" customWidth="1"/>
    <col min="28" max="28" width="2.1796875" style="66" customWidth="1"/>
    <col min="29" max="29" width="0.81640625" style="66" customWidth="1"/>
    <col min="30" max="30" width="2" style="66" customWidth="1"/>
    <col min="31" max="31" width="0.6328125" style="66" customWidth="1"/>
    <col min="32" max="32" width="3" style="66" customWidth="1"/>
    <col min="33" max="34" width="2.26953125" style="66" customWidth="1"/>
    <col min="35" max="35" width="3.08984375" style="66" customWidth="1"/>
    <col min="36" max="36" width="1.1796875" style="66" customWidth="1"/>
    <col min="37" max="37" width="2.1796875" style="66" customWidth="1"/>
    <col min="38" max="38" width="1.6328125" style="66" customWidth="1"/>
    <col min="39" max="39" width="1.7265625" style="66" customWidth="1"/>
    <col min="40" max="40" width="2.453125" style="66" customWidth="1"/>
    <col min="41" max="41" width="3.26953125" style="66" customWidth="1"/>
    <col min="42" max="43" width="2.26953125" style="66" customWidth="1"/>
    <col min="44" max="44" width="1.6328125" style="66" customWidth="1"/>
    <col min="45" max="45" width="2.26953125" style="66" customWidth="1"/>
    <col min="46" max="46" width="2.81640625" style="66" customWidth="1"/>
    <col min="47" max="61" width="2.1796875" style="66" customWidth="1"/>
    <col min="62" max="62" width="2.54296875" style="66" customWidth="1"/>
    <col min="63" max="74" width="2.1796875" style="66" customWidth="1"/>
    <col min="75" max="77" width="2.26953125" style="66" customWidth="1"/>
    <col min="78" max="16384" width="9" style="66"/>
  </cols>
  <sheetData>
    <row r="1" spans="1:81" ht="13.5" customHeight="1">
      <c r="A1" s="87"/>
      <c r="I1" s="245" t="s">
        <v>11</v>
      </c>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T1" s="233" t="s">
        <v>12</v>
      </c>
      <c r="AU1" s="234"/>
      <c r="AV1" s="234"/>
      <c r="AW1" s="234"/>
      <c r="AX1" s="234"/>
      <c r="AY1" s="234"/>
      <c r="AZ1" s="234"/>
      <c r="BA1" s="234"/>
      <c r="BB1" s="234"/>
      <c r="BC1" s="234"/>
      <c r="BD1" s="234"/>
      <c r="BE1" s="234"/>
      <c r="BF1" s="234"/>
      <c r="BG1" s="234"/>
      <c r="BH1" s="234"/>
      <c r="BI1" s="234"/>
      <c r="BJ1" s="234"/>
      <c r="BK1" s="234"/>
      <c r="BL1" s="234"/>
      <c r="BM1" s="234"/>
      <c r="BN1" s="234"/>
      <c r="BO1" s="234"/>
      <c r="BP1" s="234"/>
      <c r="BQ1" s="234"/>
    </row>
    <row r="2" spans="1:81" ht="13.5" customHeight="1">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T2" s="235" t="str">
        <f>HYPERLINK("#目录!AB5","返回目录")</f>
        <v>返回目录</v>
      </c>
      <c r="AU2" s="235"/>
      <c r="AV2" s="235"/>
      <c r="AW2" s="235"/>
      <c r="AX2" s="236" t="str">
        <f>HYPERLINK("#入学申请书第一页!AB5","申请书第一页")</f>
        <v>申请书第一页</v>
      </c>
      <c r="AY2" s="236"/>
      <c r="AZ2" s="236"/>
      <c r="BA2" s="236"/>
      <c r="BB2" s="236"/>
      <c r="BC2" s="237" t="str">
        <f>HYPERLINK("#入学申请书第二页!AB5","申请书第二页")</f>
        <v>申请书第二页</v>
      </c>
      <c r="BD2" s="236"/>
      <c r="BE2" s="236"/>
      <c r="BF2" s="236"/>
      <c r="BG2" s="236"/>
      <c r="BH2" s="236" t="str">
        <f>HYPERLINK("#入学申请书第三页!AB5","申请书第三页")</f>
        <v>申请书第三页</v>
      </c>
      <c r="BI2" s="236"/>
      <c r="BJ2" s="236"/>
      <c r="BK2" s="236"/>
      <c r="BL2" s="236"/>
      <c r="BM2" s="238" t="str">
        <f>HYPERLINK("#经费支付书!B10","经费支付书")</f>
        <v>经费支付书</v>
      </c>
      <c r="BN2" s="239"/>
      <c r="BO2" s="239"/>
      <c r="BP2" s="239"/>
      <c r="BQ2" s="240"/>
    </row>
    <row r="3" spans="1:81" ht="14">
      <c r="I3" s="255" t="s">
        <v>13</v>
      </c>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O3" s="246" t="s">
        <v>14</v>
      </c>
      <c r="AP3" s="247"/>
      <c r="AQ3" s="248"/>
      <c r="AR3" s="248"/>
      <c r="AT3" s="120"/>
      <c r="AU3" s="120"/>
      <c r="AV3" s="120"/>
      <c r="AW3" s="120"/>
      <c r="AX3" s="120"/>
      <c r="AY3" s="120"/>
      <c r="AZ3" s="120"/>
      <c r="BA3" s="120"/>
      <c r="BB3" s="120"/>
      <c r="BC3" s="120"/>
      <c r="BD3" s="120"/>
      <c r="BE3" s="120"/>
      <c r="BF3" s="120"/>
      <c r="BG3" s="120"/>
      <c r="BH3" s="120"/>
      <c r="BI3" s="120"/>
    </row>
    <row r="4" spans="1:81" ht="13">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O4" s="248"/>
      <c r="AP4" s="248"/>
      <c r="AQ4" s="248"/>
      <c r="AR4" s="248"/>
    </row>
    <row r="5" spans="1:81" ht="14.25" customHeight="1">
      <c r="A5" s="88">
        <v>1</v>
      </c>
      <c r="B5" s="212" t="s">
        <v>15</v>
      </c>
      <c r="C5" s="212"/>
      <c r="D5" s="212"/>
      <c r="E5" s="212"/>
      <c r="F5" s="212"/>
      <c r="G5" s="212"/>
      <c r="H5" s="212"/>
      <c r="I5" s="212"/>
      <c r="J5" s="212"/>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249" t="s">
        <v>16</v>
      </c>
      <c r="AL5" s="250"/>
      <c r="AM5" s="250"/>
      <c r="AN5" s="250"/>
      <c r="AO5" s="250"/>
      <c r="AP5" s="250"/>
      <c r="AQ5" s="250"/>
      <c r="AR5" s="251"/>
      <c r="CC5" s="66" t="str">
        <f>IF(data!C2=0,"",data!C2)</f>
        <v>進学１年３ヶ月コ－ス</v>
      </c>
    </row>
    <row r="6" spans="1:81" ht="11.25" customHeight="1">
      <c r="A6" s="90"/>
      <c r="AJ6" s="102"/>
      <c r="AK6" s="252"/>
      <c r="AL6" s="253"/>
      <c r="AM6" s="253"/>
      <c r="AN6" s="253"/>
      <c r="AO6" s="253"/>
      <c r="AP6" s="253"/>
      <c r="AQ6" s="253"/>
      <c r="AR6" s="254"/>
      <c r="CC6" s="66" t="str">
        <f>IF(data!C3=0,"",data!C3)</f>
        <v/>
      </c>
    </row>
    <row r="7" spans="1:81" ht="16.5" customHeight="1">
      <c r="A7" s="90"/>
      <c r="B7" s="241" t="s">
        <v>17</v>
      </c>
      <c r="C7" s="241"/>
      <c r="D7" s="241"/>
      <c r="E7" s="241"/>
      <c r="F7" s="241"/>
      <c r="G7" s="241"/>
      <c r="H7" s="241"/>
      <c r="I7" s="241"/>
      <c r="J7" s="241"/>
      <c r="L7" s="242" t="s">
        <v>18</v>
      </c>
      <c r="M7" s="243"/>
      <c r="N7" s="243"/>
      <c r="O7" s="243"/>
      <c r="P7" s="243"/>
      <c r="Q7" s="243"/>
      <c r="R7" s="243"/>
      <c r="S7" s="243"/>
      <c r="T7" s="243"/>
      <c r="U7" s="243"/>
      <c r="V7" s="243"/>
      <c r="W7" s="243"/>
      <c r="X7" s="243"/>
      <c r="Y7" s="243"/>
      <c r="Z7" s="243"/>
      <c r="AA7" s="243"/>
      <c r="AB7" s="243"/>
      <c r="AC7" s="243"/>
      <c r="AD7" s="243"/>
      <c r="AE7" s="243"/>
      <c r="AF7" s="243"/>
      <c r="AG7" s="243"/>
      <c r="AH7" s="243"/>
      <c r="AI7" s="243"/>
      <c r="AJ7" s="244"/>
      <c r="AK7" s="224" t="s">
        <v>19</v>
      </c>
      <c r="AL7" s="225"/>
      <c r="AM7" s="225"/>
      <c r="AN7" s="225"/>
      <c r="AO7" s="225"/>
      <c r="AP7" s="225"/>
      <c r="AQ7" s="225"/>
      <c r="AR7" s="226"/>
      <c r="AT7" s="121"/>
      <c r="AU7" s="2"/>
      <c r="CC7" s="66" t="str">
        <f>IF(data!C4=0,"",data!C4)</f>
        <v/>
      </c>
    </row>
    <row r="8" spans="1:81" ht="15.75" customHeight="1">
      <c r="A8" s="91"/>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116"/>
      <c r="AK8" s="227"/>
      <c r="AL8" s="225"/>
      <c r="AM8" s="225"/>
      <c r="AN8" s="225"/>
      <c r="AO8" s="225"/>
      <c r="AP8" s="225"/>
      <c r="AQ8" s="225"/>
      <c r="AR8" s="226"/>
      <c r="CC8" s="66" t="str">
        <f>IF(data!C5=0,"",data!C5)</f>
        <v/>
      </c>
    </row>
    <row r="9" spans="1:81" ht="15" customHeight="1">
      <c r="A9" s="88">
        <v>2</v>
      </c>
      <c r="B9" s="211" t="s">
        <v>20</v>
      </c>
      <c r="C9" s="212"/>
      <c r="D9" s="212"/>
      <c r="E9" s="212"/>
      <c r="F9" s="212"/>
      <c r="G9" s="212"/>
      <c r="H9" s="212"/>
      <c r="I9" s="212"/>
      <c r="J9" s="212"/>
      <c r="K9" s="212"/>
      <c r="L9" s="101"/>
      <c r="M9" s="222"/>
      <c r="N9" s="222"/>
      <c r="O9" s="222"/>
      <c r="P9" s="222"/>
      <c r="Q9" s="222"/>
      <c r="R9" s="222"/>
      <c r="S9" s="222"/>
      <c r="T9" s="105"/>
      <c r="U9" s="231"/>
      <c r="V9" s="231"/>
      <c r="W9" s="231"/>
      <c r="X9" s="231"/>
      <c r="Y9" s="231"/>
      <c r="Z9" s="231"/>
      <c r="AA9" s="231"/>
      <c r="AB9" s="231"/>
      <c r="AC9" s="231"/>
      <c r="AD9" s="231"/>
      <c r="AE9" s="231"/>
      <c r="AF9" s="231"/>
      <c r="AG9" s="231"/>
      <c r="AH9" s="231"/>
      <c r="AI9" s="231"/>
      <c r="AJ9" s="117"/>
      <c r="AK9" s="227"/>
      <c r="AL9" s="225"/>
      <c r="AM9" s="225"/>
      <c r="AN9" s="225"/>
      <c r="AO9" s="225"/>
      <c r="AP9" s="225"/>
      <c r="AQ9" s="225"/>
      <c r="AR9" s="226"/>
      <c r="CC9" s="66" t="str">
        <f>IF(data!C6=0,"",data!C6)</f>
        <v/>
      </c>
    </row>
    <row r="10" spans="1:81" ht="15" customHeight="1">
      <c r="A10" s="91"/>
      <c r="B10" s="92"/>
      <c r="C10" s="92"/>
      <c r="D10" s="92"/>
      <c r="E10" s="92"/>
      <c r="F10" s="92"/>
      <c r="G10" s="92"/>
      <c r="H10" s="92"/>
      <c r="I10" s="92"/>
      <c r="J10" s="92"/>
      <c r="K10" s="92"/>
      <c r="L10" s="92"/>
      <c r="M10" s="223"/>
      <c r="N10" s="223"/>
      <c r="O10" s="223"/>
      <c r="P10" s="223"/>
      <c r="Q10" s="223"/>
      <c r="R10" s="223"/>
      <c r="S10" s="223"/>
      <c r="T10" s="106"/>
      <c r="U10" s="232"/>
      <c r="V10" s="232"/>
      <c r="W10" s="232"/>
      <c r="X10" s="232"/>
      <c r="Y10" s="232"/>
      <c r="Z10" s="232"/>
      <c r="AA10" s="232"/>
      <c r="AB10" s="232"/>
      <c r="AC10" s="232"/>
      <c r="AD10" s="232"/>
      <c r="AE10" s="232"/>
      <c r="AF10" s="232"/>
      <c r="AG10" s="232"/>
      <c r="AH10" s="232"/>
      <c r="AI10" s="232"/>
      <c r="AJ10" s="116"/>
      <c r="AK10" s="227"/>
      <c r="AL10" s="225"/>
      <c r="AM10" s="225"/>
      <c r="AN10" s="225"/>
      <c r="AO10" s="225"/>
      <c r="AP10" s="225"/>
      <c r="AQ10" s="225"/>
      <c r="AR10" s="226"/>
      <c r="AT10" s="121"/>
      <c r="AU10" s="2"/>
      <c r="CC10" s="66" t="str">
        <f>IF(data!C7=0,"",data!C7)</f>
        <v/>
      </c>
    </row>
    <row r="11" spans="1:81" ht="15" customHeight="1">
      <c r="A11" s="90"/>
      <c r="C11" s="36" t="s">
        <v>21</v>
      </c>
      <c r="M11" s="222"/>
      <c r="N11" s="222"/>
      <c r="O11" s="222"/>
      <c r="P11" s="222"/>
      <c r="Q11" s="222"/>
      <c r="R11" s="222"/>
      <c r="S11" s="222"/>
      <c r="T11" s="107"/>
      <c r="U11" s="231"/>
      <c r="V11" s="231"/>
      <c r="W11" s="231"/>
      <c r="X11" s="231"/>
      <c r="Y11" s="231"/>
      <c r="Z11" s="231"/>
      <c r="AA11" s="231"/>
      <c r="AB11" s="231"/>
      <c r="AC11" s="231"/>
      <c r="AD11" s="231"/>
      <c r="AE11" s="231"/>
      <c r="AF11" s="231"/>
      <c r="AG11" s="231"/>
      <c r="AH11" s="231"/>
      <c r="AI11" s="231"/>
      <c r="AJ11" s="102"/>
      <c r="AK11" s="227"/>
      <c r="AL11" s="225"/>
      <c r="AM11" s="225"/>
      <c r="AN11" s="225"/>
      <c r="AO11" s="225"/>
      <c r="AP11" s="225"/>
      <c r="AQ11" s="225"/>
      <c r="AR11" s="226"/>
      <c r="CC11" s="66" t="str">
        <f>IF(data!C8=0,"",data!C8)</f>
        <v/>
      </c>
    </row>
    <row r="12" spans="1:81" ht="15" customHeight="1">
      <c r="A12" s="91"/>
      <c r="B12" s="92"/>
      <c r="C12" s="92"/>
      <c r="D12" s="92"/>
      <c r="E12" s="92"/>
      <c r="F12" s="92"/>
      <c r="G12" s="92"/>
      <c r="H12" s="92"/>
      <c r="I12" s="92"/>
      <c r="J12" s="92"/>
      <c r="K12" s="92"/>
      <c r="L12" s="92"/>
      <c r="M12" s="223"/>
      <c r="N12" s="223"/>
      <c r="O12" s="223"/>
      <c r="P12" s="223"/>
      <c r="Q12" s="223"/>
      <c r="R12" s="223"/>
      <c r="S12" s="223"/>
      <c r="T12" s="108"/>
      <c r="U12" s="232"/>
      <c r="V12" s="232"/>
      <c r="W12" s="232"/>
      <c r="X12" s="232"/>
      <c r="Y12" s="232"/>
      <c r="Z12" s="232"/>
      <c r="AA12" s="232"/>
      <c r="AB12" s="232"/>
      <c r="AC12" s="232"/>
      <c r="AD12" s="232"/>
      <c r="AE12" s="232"/>
      <c r="AF12" s="232"/>
      <c r="AG12" s="232"/>
      <c r="AH12" s="232"/>
      <c r="AI12" s="232"/>
      <c r="AJ12" s="116"/>
      <c r="AK12" s="227"/>
      <c r="AL12" s="225"/>
      <c r="AM12" s="225"/>
      <c r="AN12" s="225"/>
      <c r="AO12" s="225"/>
      <c r="AP12" s="225"/>
      <c r="AQ12" s="225"/>
      <c r="AR12" s="226"/>
    </row>
    <row r="13" spans="1:81" ht="15" customHeight="1">
      <c r="A13" s="93">
        <v>3</v>
      </c>
      <c r="B13" s="213" t="s">
        <v>22</v>
      </c>
      <c r="C13" s="213"/>
      <c r="D13" s="213"/>
      <c r="E13" s="213"/>
      <c r="F13" s="213"/>
      <c r="G13" s="218"/>
      <c r="H13" s="218"/>
      <c r="I13" s="218"/>
      <c r="J13" s="218"/>
      <c r="K13" s="218"/>
      <c r="L13" s="218"/>
      <c r="M13" s="218"/>
      <c r="N13" s="218"/>
      <c r="O13" s="218"/>
      <c r="P13" s="219"/>
      <c r="Q13" s="109">
        <v>4</v>
      </c>
      <c r="R13" s="212" t="s">
        <v>23</v>
      </c>
      <c r="S13" s="212"/>
      <c r="T13" s="212"/>
      <c r="U13" s="212"/>
      <c r="V13" s="101"/>
      <c r="W13" s="101"/>
      <c r="X13" s="101"/>
      <c r="Y13" s="101"/>
      <c r="Z13" s="101"/>
      <c r="AA13" s="101"/>
      <c r="AB13" s="101"/>
      <c r="AC13" s="101"/>
      <c r="AD13" s="109">
        <v>5</v>
      </c>
      <c r="AE13" s="89" t="s">
        <v>24</v>
      </c>
      <c r="AF13" s="89"/>
      <c r="AG13" s="89"/>
      <c r="AH13" s="101"/>
      <c r="AI13" s="101"/>
      <c r="AJ13" s="117"/>
      <c r="AK13" s="227"/>
      <c r="AL13" s="225"/>
      <c r="AM13" s="225"/>
      <c r="AN13" s="225"/>
      <c r="AO13" s="225"/>
      <c r="AP13" s="225"/>
      <c r="AQ13" s="225"/>
      <c r="AR13" s="226"/>
    </row>
    <row r="14" spans="1:81" ht="15" customHeight="1">
      <c r="A14" s="91"/>
      <c r="B14" s="94"/>
      <c r="C14" s="94"/>
      <c r="D14" s="94"/>
      <c r="E14" s="94"/>
      <c r="F14" s="94"/>
      <c r="G14" s="220"/>
      <c r="H14" s="220"/>
      <c r="I14" s="220"/>
      <c r="J14" s="220"/>
      <c r="K14" s="220"/>
      <c r="L14" s="220"/>
      <c r="M14" s="220"/>
      <c r="N14" s="220"/>
      <c r="O14" s="220"/>
      <c r="P14" s="221"/>
      <c r="Q14" s="110"/>
      <c r="R14" s="214"/>
      <c r="S14" s="215"/>
      <c r="T14" s="215"/>
      <c r="U14" s="215"/>
      <c r="V14" s="215"/>
      <c r="W14" s="215"/>
      <c r="X14" s="215"/>
      <c r="Y14" s="215"/>
      <c r="Z14" s="215"/>
      <c r="AA14" s="215"/>
      <c r="AB14" s="215"/>
      <c r="AC14" s="113"/>
      <c r="AD14" s="91"/>
      <c r="AE14" s="170"/>
      <c r="AF14" s="170"/>
      <c r="AG14" s="170"/>
      <c r="AH14" s="170"/>
      <c r="AI14" s="92"/>
      <c r="AJ14" s="116"/>
      <c r="AK14" s="228"/>
      <c r="AL14" s="229"/>
      <c r="AM14" s="229"/>
      <c r="AN14" s="229"/>
      <c r="AO14" s="229"/>
      <c r="AP14" s="229"/>
      <c r="AQ14" s="229"/>
      <c r="AR14" s="230"/>
    </row>
    <row r="15" spans="1:81" ht="15" customHeight="1">
      <c r="A15" s="162">
        <v>6</v>
      </c>
      <c r="B15" s="157" t="s">
        <v>25</v>
      </c>
      <c r="C15" s="157"/>
      <c r="D15" s="157"/>
      <c r="E15" s="156"/>
      <c r="F15" s="156"/>
      <c r="G15" s="156"/>
      <c r="H15" s="156"/>
      <c r="I15" s="156"/>
      <c r="K15" s="102"/>
      <c r="L15" s="165">
        <v>7</v>
      </c>
      <c r="M15" s="157" t="s">
        <v>26</v>
      </c>
      <c r="N15" s="157"/>
      <c r="O15" s="157"/>
      <c r="P15" s="157"/>
      <c r="Q15" s="156"/>
      <c r="R15" s="156"/>
      <c r="S15" s="156"/>
      <c r="T15" s="156"/>
      <c r="U15" s="156"/>
      <c r="V15" s="102"/>
      <c r="W15" s="162">
        <v>8</v>
      </c>
      <c r="X15" s="157" t="s">
        <v>27</v>
      </c>
      <c r="Y15" s="157"/>
      <c r="Z15" s="157"/>
      <c r="AA15" s="156"/>
      <c r="AB15" s="156"/>
      <c r="AC15" s="156"/>
      <c r="AD15" s="156"/>
      <c r="AE15" s="156"/>
      <c r="AF15" s="156"/>
      <c r="AG15" s="156"/>
      <c r="AH15" s="156"/>
      <c r="AI15" s="156"/>
      <c r="AJ15" s="102"/>
      <c r="AK15" s="167">
        <v>9</v>
      </c>
      <c r="AL15" s="157" t="s">
        <v>28</v>
      </c>
      <c r="AM15" s="157"/>
      <c r="AN15" s="157"/>
      <c r="AO15" s="157"/>
      <c r="AP15" s="157"/>
      <c r="AQ15" s="157"/>
      <c r="AR15" s="102"/>
      <c r="AT15" s="122" t="str">
        <f>IF(AN16="","",(IF(AN16&lt;6,"←",IF(AN16&gt;7,"←",""))))</f>
        <v/>
      </c>
      <c r="AU15" s="148" t="str">
        <f>IF(AN16="","",(IF(AN16&lt;6,"您的小学入学年齢小于六岁，请提供由此小学或当地教育局开据提前入学说明",IF(AN16&gt;7,"您的小学入学年齢大于八岁，请提供由此小学或由当地教育局开据晚入学说明",""))))</f>
        <v/>
      </c>
      <c r="AV15" s="148"/>
      <c r="AW15" s="148"/>
      <c r="AX15" s="148"/>
      <c r="AY15" s="148"/>
      <c r="AZ15" s="148"/>
      <c r="BA15" s="148"/>
      <c r="BB15" s="148"/>
      <c r="BC15" s="148"/>
      <c r="BD15" s="148"/>
      <c r="BE15" s="148"/>
      <c r="BF15" s="148"/>
      <c r="BG15" s="148"/>
      <c r="BH15" s="148"/>
    </row>
    <row r="16" spans="1:81" ht="15" customHeight="1">
      <c r="A16" s="162"/>
      <c r="B16" s="158"/>
      <c r="C16" s="158"/>
      <c r="D16" s="158"/>
      <c r="E16" s="156"/>
      <c r="F16" s="156"/>
      <c r="G16" s="156"/>
      <c r="H16" s="156"/>
      <c r="I16" s="156"/>
      <c r="K16" s="102"/>
      <c r="L16" s="166"/>
      <c r="M16" s="158"/>
      <c r="N16" s="158"/>
      <c r="O16" s="158"/>
      <c r="P16" s="158"/>
      <c r="Q16" s="156"/>
      <c r="R16" s="156"/>
      <c r="S16" s="156"/>
      <c r="T16" s="156"/>
      <c r="U16" s="156"/>
      <c r="V16" s="102"/>
      <c r="W16" s="162"/>
      <c r="X16" s="158"/>
      <c r="Y16" s="158"/>
      <c r="Z16" s="158"/>
      <c r="AA16" s="156"/>
      <c r="AB16" s="156"/>
      <c r="AC16" s="156"/>
      <c r="AD16" s="156"/>
      <c r="AE16" s="156"/>
      <c r="AF16" s="156"/>
      <c r="AG16" s="156"/>
      <c r="AH16" s="156"/>
      <c r="AI16" s="156"/>
      <c r="AJ16" s="102"/>
      <c r="AK16" s="168"/>
      <c r="AL16" s="216" t="s">
        <v>29</v>
      </c>
      <c r="AM16" s="216"/>
      <c r="AN16" s="217" t="str">
        <f>IFERROR(IF(DATEDIF(G13,AJ23,"Y")=0,"",DATEDIF(G13,AJ23,"Y")),"")</f>
        <v/>
      </c>
      <c r="AO16" s="217"/>
      <c r="AP16" s="216" t="s">
        <v>30</v>
      </c>
      <c r="AQ16" s="216"/>
      <c r="AR16" s="102"/>
      <c r="AU16" s="148"/>
      <c r="AV16" s="148"/>
      <c r="AW16" s="148"/>
      <c r="AX16" s="148"/>
      <c r="AY16" s="148"/>
      <c r="AZ16" s="148"/>
      <c r="BA16" s="148"/>
      <c r="BB16" s="148"/>
      <c r="BC16" s="148"/>
      <c r="BD16" s="148"/>
      <c r="BE16" s="148"/>
      <c r="BF16" s="148"/>
      <c r="BG16" s="148"/>
      <c r="BH16" s="148"/>
    </row>
    <row r="17" spans="1:73" s="65" customFormat="1" ht="15" customHeight="1">
      <c r="A17" s="205">
        <v>10</v>
      </c>
      <c r="B17" s="206"/>
      <c r="C17" s="70" t="s">
        <v>31</v>
      </c>
      <c r="D17" s="95"/>
      <c r="E17" s="95"/>
      <c r="F17" s="31" t="s">
        <v>32</v>
      </c>
      <c r="G17" s="95"/>
      <c r="H17" s="95"/>
      <c r="I17" s="95"/>
      <c r="J17" s="95"/>
      <c r="K17" s="95"/>
      <c r="L17" s="103"/>
      <c r="M17" s="207"/>
      <c r="N17" s="207"/>
      <c r="O17" s="207"/>
      <c r="P17" s="207"/>
      <c r="Q17" s="103"/>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82"/>
      <c r="AU17" s="148"/>
      <c r="AV17" s="148"/>
      <c r="AW17" s="148"/>
      <c r="AX17" s="148"/>
      <c r="AY17" s="148"/>
      <c r="AZ17" s="148"/>
      <c r="BA17" s="148"/>
      <c r="BB17" s="148"/>
      <c r="BC17" s="148"/>
      <c r="BD17" s="148"/>
      <c r="BE17" s="148"/>
      <c r="BF17" s="148"/>
      <c r="BG17" s="148"/>
      <c r="BH17" s="148"/>
    </row>
    <row r="18" spans="1:73" ht="15" customHeight="1">
      <c r="A18" s="32"/>
      <c r="G18" s="150"/>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02"/>
      <c r="AU18" s="148"/>
      <c r="AV18" s="148"/>
      <c r="AW18" s="148"/>
      <c r="AX18" s="148"/>
      <c r="AY18" s="148"/>
      <c r="AZ18" s="148"/>
      <c r="BA18" s="148"/>
      <c r="BB18" s="148"/>
      <c r="BC18" s="148"/>
      <c r="BD18" s="148"/>
      <c r="BE18" s="148"/>
      <c r="BF18" s="148"/>
      <c r="BG18" s="148"/>
      <c r="BH18" s="148"/>
    </row>
    <row r="19" spans="1:73" ht="15" customHeight="1">
      <c r="A19" s="90"/>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02"/>
      <c r="BJ19" s="125"/>
    </row>
    <row r="20" spans="1:73" ht="15" customHeight="1">
      <c r="A20" s="91"/>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208" t="s">
        <v>33</v>
      </c>
      <c r="AE20" s="208"/>
      <c r="AF20" s="208"/>
      <c r="AG20" s="209"/>
      <c r="AH20" s="209"/>
      <c r="AI20" s="209"/>
      <c r="AJ20" s="209"/>
      <c r="AK20" s="209"/>
      <c r="AL20" s="209"/>
      <c r="AM20" s="209"/>
      <c r="AN20" s="209"/>
      <c r="AO20" s="209"/>
      <c r="AP20" s="209"/>
      <c r="AQ20" s="209"/>
      <c r="AR20" s="116"/>
    </row>
    <row r="21" spans="1:73" s="65" customFormat="1" ht="20.149999999999999" customHeight="1">
      <c r="A21" s="180">
        <v>11</v>
      </c>
      <c r="B21" s="181"/>
      <c r="C21" s="200" t="s">
        <v>34</v>
      </c>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123"/>
      <c r="AT21" s="124"/>
      <c r="AU21" s="149"/>
      <c r="AV21" s="149"/>
      <c r="AW21" s="149"/>
      <c r="AX21" s="149"/>
      <c r="AY21" s="149"/>
      <c r="AZ21" s="149"/>
      <c r="BA21" s="149"/>
      <c r="BB21" s="149"/>
      <c r="BC21" s="149"/>
      <c r="BD21" s="149"/>
      <c r="BE21" s="149"/>
      <c r="BF21" s="149"/>
      <c r="BG21" s="149"/>
      <c r="BH21" s="149"/>
      <c r="BJ21" s="126"/>
    </row>
    <row r="22" spans="1:73" s="65" customFormat="1" ht="20.149999999999999" customHeight="1">
      <c r="A22" s="210" t="s">
        <v>35</v>
      </c>
      <c r="B22" s="210"/>
      <c r="C22" s="210"/>
      <c r="D22" s="210"/>
      <c r="E22" s="210"/>
      <c r="F22" s="210"/>
      <c r="G22" s="210"/>
      <c r="H22" s="210"/>
      <c r="I22" s="210"/>
      <c r="J22" s="204" t="s">
        <v>36</v>
      </c>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t="s">
        <v>37</v>
      </c>
      <c r="AH22" s="204"/>
      <c r="AI22" s="204"/>
      <c r="AJ22" s="204" t="s">
        <v>38</v>
      </c>
      <c r="AK22" s="204"/>
      <c r="AL22" s="204"/>
      <c r="AM22" s="204"/>
      <c r="AN22" s="204"/>
      <c r="AO22" s="204"/>
      <c r="AP22" s="204"/>
      <c r="AQ22" s="204"/>
      <c r="AR22" s="204"/>
      <c r="AU22" s="149"/>
      <c r="AV22" s="149"/>
      <c r="AW22" s="149"/>
      <c r="AX22" s="149"/>
      <c r="AY22" s="149"/>
      <c r="AZ22" s="149"/>
      <c r="BA22" s="149"/>
      <c r="BB22" s="149"/>
      <c r="BC22" s="149"/>
      <c r="BD22" s="149"/>
      <c r="BE22" s="149"/>
      <c r="BF22" s="149"/>
      <c r="BG22" s="149"/>
      <c r="BH22" s="149"/>
    </row>
    <row r="23" spans="1:73" ht="17.149999999999999" customHeight="1">
      <c r="A23" s="153"/>
      <c r="B23" s="153"/>
      <c r="C23" s="153"/>
      <c r="D23" s="153"/>
      <c r="E23" s="153"/>
      <c r="F23" s="153"/>
      <c r="G23" s="153"/>
      <c r="H23" s="153"/>
      <c r="I23" s="153"/>
      <c r="J23" s="154"/>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42" t="str">
        <f t="shared" ref="AG23:AG27" si="0">IFERROR(IF(AJ23="","",INT(DATEDIF(AJ23,AJ24,"m")/12)+IF(MOD(DATEDIF(AJ23,AJ24,"m"),12)&gt;=7,1,0.5)),"")</f>
        <v/>
      </c>
      <c r="AH23" s="143"/>
      <c r="AI23" s="144"/>
      <c r="AJ23" s="196"/>
      <c r="AK23" s="197"/>
      <c r="AL23" s="197"/>
      <c r="AM23" s="197"/>
      <c r="AN23" s="197"/>
      <c r="AO23" s="197"/>
      <c r="AP23" s="197"/>
      <c r="AQ23" s="194"/>
      <c r="AR23" s="195"/>
      <c r="AT23" s="122" t="str">
        <f>IF(AG23="","",(IF(AG23&lt;7,"","←")))</f>
        <v/>
      </c>
      <c r="AU23" s="152" t="str">
        <f>IF(AG23="","",(IF(AG23&lt;7,"","您的学制超过6年如果有复读请在另一栏重新填写，并由复读学校开据复读证明")))</f>
        <v/>
      </c>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row>
    <row r="24" spans="1:73" ht="17.149999999999999" customHeight="1">
      <c r="A24" s="153"/>
      <c r="B24" s="153"/>
      <c r="C24" s="153"/>
      <c r="D24" s="153"/>
      <c r="E24" s="153"/>
      <c r="F24" s="153"/>
      <c r="G24" s="153"/>
      <c r="H24" s="153"/>
      <c r="I24" s="153"/>
      <c r="J24" s="154"/>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45"/>
      <c r="AH24" s="146"/>
      <c r="AI24" s="147"/>
      <c r="AJ24" s="198"/>
      <c r="AK24" s="199"/>
      <c r="AL24" s="199"/>
      <c r="AM24" s="199"/>
      <c r="AN24" s="199"/>
      <c r="AO24" s="199"/>
      <c r="AP24" s="199"/>
      <c r="AQ24" s="178" t="str">
        <f t="shared" ref="AQ24:AQ28" ca="1" si="1">IF(AJ24="","",IF(AJ24&gt;TODAY(),"(预定)",""))</f>
        <v/>
      </c>
      <c r="AR24" s="179"/>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row>
    <row r="25" spans="1:73" ht="17.149999999999999" customHeight="1">
      <c r="A25" s="153"/>
      <c r="B25" s="153"/>
      <c r="C25" s="153"/>
      <c r="D25" s="153"/>
      <c r="E25" s="153"/>
      <c r="F25" s="153"/>
      <c r="G25" s="153"/>
      <c r="H25" s="153"/>
      <c r="I25" s="153"/>
      <c r="J25" s="154"/>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42" t="str">
        <f t="shared" si="0"/>
        <v/>
      </c>
      <c r="AH25" s="143"/>
      <c r="AI25" s="144"/>
      <c r="AJ25" s="196"/>
      <c r="AK25" s="197"/>
      <c r="AL25" s="197"/>
      <c r="AM25" s="197"/>
      <c r="AN25" s="197"/>
      <c r="AO25" s="197"/>
      <c r="AP25" s="197"/>
      <c r="AQ25" s="194"/>
      <c r="AR25" s="195"/>
      <c r="AT25" s="122" t="str">
        <f>IF(AG25="","",(IF(AG25&lt;4,"","←")))</f>
        <v/>
      </c>
      <c r="AU25" s="141" t="str">
        <f>IF(AG25="","",(IF(AG25&lt;4,"","您的学制超过3年如果有复读请在另一栏重新填写，并由复读学校开据复读证明")))</f>
        <v/>
      </c>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row>
    <row r="26" spans="1:73" ht="17.149999999999999" customHeight="1">
      <c r="A26" s="153"/>
      <c r="B26" s="153"/>
      <c r="C26" s="153"/>
      <c r="D26" s="153"/>
      <c r="E26" s="153"/>
      <c r="F26" s="153"/>
      <c r="G26" s="153"/>
      <c r="H26" s="153"/>
      <c r="I26" s="153"/>
      <c r="J26" s="154"/>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45"/>
      <c r="AH26" s="146"/>
      <c r="AI26" s="147"/>
      <c r="AJ26" s="198"/>
      <c r="AK26" s="199"/>
      <c r="AL26" s="199"/>
      <c r="AM26" s="199"/>
      <c r="AN26" s="199"/>
      <c r="AO26" s="199"/>
      <c r="AP26" s="199"/>
      <c r="AQ26" s="178" t="str">
        <f t="shared" ca="1" si="1"/>
        <v/>
      </c>
      <c r="AR26" s="179"/>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row>
    <row r="27" spans="1:73" ht="17.149999999999999" customHeight="1">
      <c r="A27" s="153"/>
      <c r="B27" s="153"/>
      <c r="C27" s="153"/>
      <c r="D27" s="153"/>
      <c r="E27" s="153"/>
      <c r="F27" s="153"/>
      <c r="G27" s="153"/>
      <c r="H27" s="153"/>
      <c r="I27" s="153"/>
      <c r="J27" s="154"/>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42" t="str">
        <f t="shared" si="0"/>
        <v/>
      </c>
      <c r="AH27" s="143"/>
      <c r="AI27" s="144"/>
      <c r="AJ27" s="196"/>
      <c r="AK27" s="197"/>
      <c r="AL27" s="197"/>
      <c r="AM27" s="197"/>
      <c r="AN27" s="197"/>
      <c r="AO27" s="197"/>
      <c r="AP27" s="197"/>
      <c r="AQ27" s="194"/>
      <c r="AR27" s="195"/>
      <c r="AT27" s="122" t="str">
        <f>IF(AG27="","",(IF(AG27&lt;4,"","←")))</f>
        <v/>
      </c>
      <c r="AU27" s="141" t="str">
        <f>IF(AG27="","",(IF(AG27&lt;4,"","您的学制超过3年如果有复读请在另一栏重新填写，并由复读学校开据复读证明")))</f>
        <v/>
      </c>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row>
    <row r="28" spans="1:73" ht="17.149999999999999" customHeight="1">
      <c r="A28" s="153"/>
      <c r="B28" s="153"/>
      <c r="C28" s="153"/>
      <c r="D28" s="153"/>
      <c r="E28" s="153"/>
      <c r="F28" s="153"/>
      <c r="G28" s="153"/>
      <c r="H28" s="153"/>
      <c r="I28" s="153"/>
      <c r="J28" s="154"/>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45"/>
      <c r="AH28" s="146"/>
      <c r="AI28" s="147"/>
      <c r="AJ28" s="198"/>
      <c r="AK28" s="199"/>
      <c r="AL28" s="199"/>
      <c r="AM28" s="199"/>
      <c r="AN28" s="199"/>
      <c r="AO28" s="199"/>
      <c r="AP28" s="199"/>
      <c r="AQ28" s="178" t="str">
        <f t="shared" ca="1" si="1"/>
        <v/>
      </c>
      <c r="AR28" s="179"/>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row>
    <row r="29" spans="1:73" ht="17.149999999999999" customHeight="1">
      <c r="A29" s="153"/>
      <c r="B29" s="153"/>
      <c r="C29" s="153"/>
      <c r="D29" s="153"/>
      <c r="E29" s="153"/>
      <c r="F29" s="153"/>
      <c r="G29" s="153"/>
      <c r="H29" s="153"/>
      <c r="I29" s="153"/>
      <c r="J29" s="154"/>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42" t="str">
        <f t="shared" ref="AG29:AG33" si="2">IFERROR(IF(AJ29="","",INT(DATEDIF(AJ29,AJ30,"m")/12)+IF(MOD(DATEDIF(AJ29,AJ30,"m"),12)&gt;=7,1,0.5)),"")</f>
        <v/>
      </c>
      <c r="AH29" s="143"/>
      <c r="AI29" s="144"/>
      <c r="AJ29" s="196"/>
      <c r="AK29" s="197"/>
      <c r="AL29" s="197"/>
      <c r="AM29" s="197"/>
      <c r="AN29" s="197"/>
      <c r="AO29" s="197"/>
      <c r="AP29" s="197"/>
      <c r="AQ29" s="194"/>
      <c r="AR29" s="195"/>
      <c r="AT29" s="122"/>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1"/>
      <c r="BU29" s="141"/>
    </row>
    <row r="30" spans="1:73" ht="17.149999999999999" customHeight="1">
      <c r="A30" s="153"/>
      <c r="B30" s="153"/>
      <c r="C30" s="153"/>
      <c r="D30" s="153"/>
      <c r="E30" s="153"/>
      <c r="F30" s="153"/>
      <c r="G30" s="153"/>
      <c r="H30" s="153"/>
      <c r="I30" s="153"/>
      <c r="J30" s="154"/>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45"/>
      <c r="AH30" s="146"/>
      <c r="AI30" s="147"/>
      <c r="AJ30" s="198"/>
      <c r="AK30" s="199"/>
      <c r="AL30" s="199"/>
      <c r="AM30" s="199"/>
      <c r="AN30" s="199"/>
      <c r="AO30" s="199"/>
      <c r="AP30" s="199"/>
      <c r="AQ30" s="178" t="str">
        <f t="shared" ref="AQ30:AQ34" ca="1" si="3">IF(AJ30="","",IF(AJ30&gt;TODAY(),"(预定)",""))</f>
        <v/>
      </c>
      <c r="AR30" s="179"/>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row>
    <row r="31" spans="1:73" ht="17.149999999999999" customHeight="1">
      <c r="A31" s="153" t="s">
        <v>39</v>
      </c>
      <c r="B31" s="153"/>
      <c r="C31" s="153"/>
      <c r="D31" s="153"/>
      <c r="E31" s="153"/>
      <c r="F31" s="153"/>
      <c r="G31" s="153"/>
      <c r="H31" s="153"/>
      <c r="I31" s="153"/>
      <c r="J31" s="154" t="s">
        <v>39</v>
      </c>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42" t="str">
        <f t="shared" si="2"/>
        <v/>
      </c>
      <c r="AH31" s="143"/>
      <c r="AI31" s="144"/>
      <c r="AJ31" s="196"/>
      <c r="AK31" s="197"/>
      <c r="AL31" s="197"/>
      <c r="AM31" s="197"/>
      <c r="AN31" s="197"/>
      <c r="AO31" s="197"/>
      <c r="AP31" s="197"/>
      <c r="AQ31" s="194"/>
      <c r="AR31" s="195"/>
      <c r="AT31" s="122"/>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row>
    <row r="32" spans="1:73" ht="17.149999999999999" customHeight="1">
      <c r="A32" s="153"/>
      <c r="B32" s="153"/>
      <c r="C32" s="153"/>
      <c r="D32" s="153"/>
      <c r="E32" s="153"/>
      <c r="F32" s="153"/>
      <c r="G32" s="153"/>
      <c r="H32" s="153"/>
      <c r="I32" s="153"/>
      <c r="J32" s="154"/>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45"/>
      <c r="AH32" s="146"/>
      <c r="AI32" s="147"/>
      <c r="AJ32" s="198"/>
      <c r="AK32" s="199"/>
      <c r="AL32" s="199"/>
      <c r="AM32" s="199"/>
      <c r="AN32" s="199"/>
      <c r="AO32" s="199"/>
      <c r="AP32" s="199"/>
      <c r="AQ32" s="178" t="str">
        <f t="shared" ca="1" si="3"/>
        <v/>
      </c>
      <c r="AR32" s="179"/>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row>
    <row r="33" spans="1:44" ht="17.149999999999999" customHeight="1">
      <c r="A33" s="153" t="s">
        <v>39</v>
      </c>
      <c r="B33" s="153"/>
      <c r="C33" s="153"/>
      <c r="D33" s="153"/>
      <c r="E33" s="153"/>
      <c r="F33" s="153"/>
      <c r="G33" s="153"/>
      <c r="H33" s="153"/>
      <c r="I33" s="153"/>
      <c r="J33" s="154"/>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42" t="str">
        <f t="shared" si="2"/>
        <v/>
      </c>
      <c r="AH33" s="143"/>
      <c r="AI33" s="144"/>
      <c r="AJ33" s="196"/>
      <c r="AK33" s="197"/>
      <c r="AL33" s="197"/>
      <c r="AM33" s="197"/>
      <c r="AN33" s="197"/>
      <c r="AO33" s="197"/>
      <c r="AP33" s="197"/>
      <c r="AQ33" s="194"/>
      <c r="AR33" s="195"/>
    </row>
    <row r="34" spans="1:44" ht="17.149999999999999" customHeight="1">
      <c r="A34" s="153"/>
      <c r="B34" s="153"/>
      <c r="C34" s="153"/>
      <c r="D34" s="153"/>
      <c r="E34" s="153"/>
      <c r="F34" s="153"/>
      <c r="G34" s="153"/>
      <c r="H34" s="153"/>
      <c r="I34" s="153"/>
      <c r="J34" s="154"/>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45"/>
      <c r="AH34" s="146"/>
      <c r="AI34" s="147"/>
      <c r="AJ34" s="198"/>
      <c r="AK34" s="199"/>
      <c r="AL34" s="199"/>
      <c r="AM34" s="199"/>
      <c r="AN34" s="199"/>
      <c r="AO34" s="199"/>
      <c r="AP34" s="199"/>
      <c r="AQ34" s="178" t="str">
        <f t="shared" ca="1" si="3"/>
        <v/>
      </c>
      <c r="AR34" s="179"/>
    </row>
    <row r="35" spans="1:44" s="65" customFormat="1" ht="20.149999999999999" customHeight="1">
      <c r="A35" s="180">
        <v>12</v>
      </c>
      <c r="B35" s="181"/>
      <c r="C35" s="200" t="s">
        <v>40</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123"/>
    </row>
    <row r="36" spans="1:44" ht="30" customHeight="1">
      <c r="A36" s="201" t="s">
        <v>41</v>
      </c>
      <c r="B36" s="202"/>
      <c r="C36" s="202"/>
      <c r="D36" s="202"/>
      <c r="E36" s="202"/>
      <c r="F36" s="202"/>
      <c r="G36" s="202"/>
      <c r="H36" s="202"/>
      <c r="I36" s="203"/>
      <c r="J36" s="204" t="s">
        <v>42</v>
      </c>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t="s">
        <v>37</v>
      </c>
      <c r="AH36" s="204"/>
      <c r="AI36" s="204"/>
      <c r="AJ36" s="204" t="s">
        <v>43</v>
      </c>
      <c r="AK36" s="204"/>
      <c r="AL36" s="204"/>
      <c r="AM36" s="204"/>
      <c r="AN36" s="204"/>
      <c r="AO36" s="204"/>
      <c r="AP36" s="204"/>
      <c r="AQ36" s="204"/>
      <c r="AR36" s="204"/>
    </row>
    <row r="37" spans="1:44" ht="17.149999999999999" customHeight="1">
      <c r="A37" s="159"/>
      <c r="B37" s="159"/>
      <c r="C37" s="159"/>
      <c r="D37" s="159"/>
      <c r="E37" s="159"/>
      <c r="F37" s="159"/>
      <c r="G37" s="159"/>
      <c r="H37" s="159"/>
      <c r="I37" s="159"/>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42" t="str">
        <f t="shared" ref="AG37:AG41" si="4">IFERROR(IF(ROUNDDOWN(DATEDIF(AJ37,AJ38,"M")/12,0)=0,"",ROUNDDOWN(DATEDIF(AJ37,AJ38,"M")/12,0)&amp;"年")&amp;""&amp;IF(MOD(DATEDIF(AJ37,AJ38,"M"),12)=0,"",MOD(DATEDIF(AJ37,AJ38,"M"),12)&amp;"月"),"")</f>
        <v/>
      </c>
      <c r="AH37" s="143"/>
      <c r="AI37" s="144"/>
      <c r="AJ37" s="192"/>
      <c r="AK37" s="193"/>
      <c r="AL37" s="193"/>
      <c r="AM37" s="193"/>
      <c r="AN37" s="193"/>
      <c r="AO37" s="193"/>
      <c r="AP37" s="193"/>
      <c r="AQ37" s="194"/>
      <c r="AR37" s="195"/>
    </row>
    <row r="38" spans="1:44" ht="17.149999999999999" customHeight="1">
      <c r="A38" s="159"/>
      <c r="B38" s="159"/>
      <c r="C38" s="159"/>
      <c r="D38" s="159"/>
      <c r="E38" s="159"/>
      <c r="F38" s="159"/>
      <c r="G38" s="159"/>
      <c r="H38" s="159"/>
      <c r="I38" s="159"/>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45"/>
      <c r="AH38" s="146"/>
      <c r="AI38" s="147"/>
      <c r="AJ38" s="176"/>
      <c r="AK38" s="177"/>
      <c r="AL38" s="177"/>
      <c r="AM38" s="177"/>
      <c r="AN38" s="177"/>
      <c r="AO38" s="177"/>
      <c r="AP38" s="177"/>
      <c r="AQ38" s="178" t="str">
        <f t="shared" ref="AQ38:AQ42" ca="1" si="5">IF(AJ38="","",IF(AJ38&gt;TODAY(),"(预定)",""))</f>
        <v/>
      </c>
      <c r="AR38" s="179"/>
    </row>
    <row r="39" spans="1:44" ht="17.149999999999999" customHeight="1">
      <c r="A39" s="159"/>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42" t="str">
        <f t="shared" si="4"/>
        <v/>
      </c>
      <c r="AH39" s="143"/>
      <c r="AI39" s="144"/>
      <c r="AJ39" s="192"/>
      <c r="AK39" s="193"/>
      <c r="AL39" s="193"/>
      <c r="AM39" s="193"/>
      <c r="AN39" s="193"/>
      <c r="AO39" s="193"/>
      <c r="AP39" s="193"/>
      <c r="AQ39" s="194"/>
      <c r="AR39" s="195"/>
    </row>
    <row r="40" spans="1:44" ht="17.149999999999999" customHeight="1">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45"/>
      <c r="AH40" s="146"/>
      <c r="AI40" s="147"/>
      <c r="AJ40" s="176"/>
      <c r="AK40" s="177"/>
      <c r="AL40" s="177"/>
      <c r="AM40" s="177"/>
      <c r="AN40" s="177"/>
      <c r="AO40" s="177"/>
      <c r="AP40" s="177"/>
      <c r="AQ40" s="178" t="str">
        <f t="shared" ca="1" si="5"/>
        <v/>
      </c>
      <c r="AR40" s="179"/>
    </row>
    <row r="41" spans="1:44" ht="17.149999999999999" customHeight="1">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42" t="str">
        <f t="shared" si="4"/>
        <v/>
      </c>
      <c r="AH41" s="143"/>
      <c r="AI41" s="144"/>
      <c r="AJ41" s="192"/>
      <c r="AK41" s="193"/>
      <c r="AL41" s="193"/>
      <c r="AM41" s="193"/>
      <c r="AN41" s="193"/>
      <c r="AO41" s="193"/>
      <c r="AP41" s="193"/>
      <c r="AQ41" s="194"/>
      <c r="AR41" s="195"/>
    </row>
    <row r="42" spans="1:44" ht="17.149999999999999" customHeight="1">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45"/>
      <c r="AH42" s="146"/>
      <c r="AI42" s="147"/>
      <c r="AJ42" s="176"/>
      <c r="AK42" s="177"/>
      <c r="AL42" s="177"/>
      <c r="AM42" s="177"/>
      <c r="AN42" s="177"/>
      <c r="AO42" s="177"/>
      <c r="AP42" s="177"/>
      <c r="AQ42" s="178" t="str">
        <f t="shared" ca="1" si="5"/>
        <v/>
      </c>
      <c r="AR42" s="179"/>
    </row>
    <row r="43" spans="1:44" s="65" customFormat="1" ht="20.149999999999999" customHeight="1">
      <c r="A43" s="180">
        <v>13</v>
      </c>
      <c r="B43" s="181"/>
      <c r="C43" s="182" t="s">
        <v>44</v>
      </c>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23"/>
    </row>
    <row r="44" spans="1:44" ht="15" customHeight="1">
      <c r="A44" s="96"/>
      <c r="B44" s="173"/>
      <c r="C44" s="173"/>
      <c r="D44" s="173"/>
      <c r="E44" s="173"/>
      <c r="F44" s="173"/>
      <c r="G44" s="173"/>
      <c r="H44" s="173"/>
      <c r="I44" s="163" t="s">
        <v>45</v>
      </c>
      <c r="J44" s="183" t="s">
        <v>46</v>
      </c>
      <c r="K44" s="184"/>
      <c r="L44" s="184"/>
      <c r="M44" s="184"/>
      <c r="N44" s="184"/>
      <c r="O44" s="184"/>
      <c r="P44" s="184"/>
      <c r="Q44" s="184"/>
      <c r="R44" s="111"/>
      <c r="S44" s="111"/>
      <c r="T44" s="111"/>
      <c r="U44" s="111"/>
      <c r="V44" s="111"/>
      <c r="W44" s="111"/>
      <c r="X44" s="111"/>
      <c r="Y44" s="111"/>
      <c r="Z44" s="111"/>
      <c r="AA44" s="111"/>
      <c r="AB44" s="111"/>
      <c r="AC44" s="111"/>
      <c r="AD44" s="111"/>
      <c r="AE44" s="111"/>
      <c r="AF44" s="114"/>
      <c r="AG44" s="171"/>
      <c r="AH44" s="169"/>
      <c r="AI44" s="169"/>
      <c r="AJ44" s="160" t="s">
        <v>47</v>
      </c>
      <c r="AK44" s="160"/>
      <c r="AL44" s="169"/>
      <c r="AM44" s="169"/>
      <c r="AN44" s="160" t="s">
        <v>48</v>
      </c>
      <c r="AO44" s="169" t="s">
        <v>39</v>
      </c>
      <c r="AP44" s="160" t="s">
        <v>49</v>
      </c>
      <c r="AQ44" s="160"/>
      <c r="AR44" s="190"/>
    </row>
    <row r="45" spans="1:44" ht="15" customHeight="1">
      <c r="A45" s="97"/>
      <c r="B45" s="174"/>
      <c r="C45" s="174"/>
      <c r="D45" s="174"/>
      <c r="E45" s="174"/>
      <c r="F45" s="174"/>
      <c r="G45" s="174"/>
      <c r="H45" s="174"/>
      <c r="I45" s="164"/>
      <c r="J45" s="104"/>
      <c r="K45" s="185"/>
      <c r="L45" s="185"/>
      <c r="M45" s="185"/>
      <c r="N45" s="185"/>
      <c r="O45" s="185"/>
      <c r="P45" s="185"/>
      <c r="Q45" s="185"/>
      <c r="R45" s="185"/>
      <c r="S45" s="185"/>
      <c r="T45" s="185"/>
      <c r="U45" s="185"/>
      <c r="V45" s="185"/>
      <c r="W45" s="185"/>
      <c r="X45" s="185"/>
      <c r="Y45" s="185"/>
      <c r="Z45" s="185"/>
      <c r="AA45" s="185"/>
      <c r="AB45" s="185"/>
      <c r="AC45" s="185"/>
      <c r="AD45" s="185"/>
      <c r="AE45" s="186" t="s">
        <v>50</v>
      </c>
      <c r="AF45" s="187"/>
      <c r="AG45" s="172"/>
      <c r="AH45" s="170"/>
      <c r="AI45" s="170"/>
      <c r="AJ45" s="161"/>
      <c r="AK45" s="161"/>
      <c r="AL45" s="170"/>
      <c r="AM45" s="170"/>
      <c r="AN45" s="161"/>
      <c r="AO45" s="170"/>
      <c r="AP45" s="161"/>
      <c r="AQ45" s="161"/>
      <c r="AR45" s="191"/>
    </row>
    <row r="46" spans="1:44" ht="15" customHeight="1">
      <c r="A46" s="98"/>
      <c r="B46" s="175"/>
      <c r="C46" s="175"/>
      <c r="D46" s="175"/>
      <c r="E46" s="175"/>
      <c r="F46" s="175"/>
      <c r="G46" s="175"/>
      <c r="H46" s="175"/>
      <c r="I46" s="163" t="s">
        <v>45</v>
      </c>
      <c r="J46" s="188" t="s">
        <v>46</v>
      </c>
      <c r="K46" s="189"/>
      <c r="L46" s="189"/>
      <c r="M46" s="189"/>
      <c r="N46" s="189"/>
      <c r="O46" s="189"/>
      <c r="P46" s="189"/>
      <c r="Q46" s="189"/>
      <c r="R46" s="112"/>
      <c r="S46" s="112"/>
      <c r="T46" s="112"/>
      <c r="U46" s="112"/>
      <c r="V46" s="112"/>
      <c r="W46" s="112"/>
      <c r="X46" s="112"/>
      <c r="Y46" s="112"/>
      <c r="Z46" s="112"/>
      <c r="AA46" s="112"/>
      <c r="AB46" s="112"/>
      <c r="AC46" s="112"/>
      <c r="AD46" s="112"/>
      <c r="AE46" s="112"/>
      <c r="AF46" s="115"/>
      <c r="AG46" s="171"/>
      <c r="AH46" s="169"/>
      <c r="AI46" s="169"/>
      <c r="AJ46" s="160" t="s">
        <v>47</v>
      </c>
      <c r="AK46" s="160"/>
      <c r="AL46" s="169"/>
      <c r="AM46" s="169"/>
      <c r="AN46" s="160" t="s">
        <v>48</v>
      </c>
      <c r="AO46" s="169"/>
      <c r="AP46" s="160" t="s">
        <v>49</v>
      </c>
      <c r="AQ46" s="160"/>
      <c r="AR46" s="190"/>
    </row>
    <row r="47" spans="1:44" ht="15" customHeight="1">
      <c r="A47" s="97"/>
      <c r="B47" s="174"/>
      <c r="C47" s="174"/>
      <c r="D47" s="174"/>
      <c r="E47" s="174"/>
      <c r="F47" s="174"/>
      <c r="G47" s="174"/>
      <c r="H47" s="174"/>
      <c r="I47" s="164"/>
      <c r="J47" s="104"/>
      <c r="K47" s="185"/>
      <c r="L47" s="185"/>
      <c r="M47" s="185"/>
      <c r="N47" s="185"/>
      <c r="O47" s="185"/>
      <c r="P47" s="185"/>
      <c r="Q47" s="185"/>
      <c r="R47" s="185"/>
      <c r="S47" s="185"/>
      <c r="T47" s="185"/>
      <c r="U47" s="185"/>
      <c r="V47" s="185"/>
      <c r="W47" s="185"/>
      <c r="X47" s="185"/>
      <c r="Y47" s="185"/>
      <c r="Z47" s="185"/>
      <c r="AA47" s="185"/>
      <c r="AB47" s="185"/>
      <c r="AC47" s="185"/>
      <c r="AD47" s="185"/>
      <c r="AE47" s="186" t="s">
        <v>50</v>
      </c>
      <c r="AF47" s="187"/>
      <c r="AG47" s="172"/>
      <c r="AH47" s="170"/>
      <c r="AI47" s="170"/>
      <c r="AJ47" s="161"/>
      <c r="AK47" s="161"/>
      <c r="AL47" s="170"/>
      <c r="AM47" s="170"/>
      <c r="AN47" s="161"/>
      <c r="AO47" s="170"/>
      <c r="AP47" s="161"/>
      <c r="AQ47" s="161"/>
      <c r="AR47" s="191"/>
    </row>
    <row r="48" spans="1:44" ht="19.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118"/>
      <c r="AH48" s="118"/>
      <c r="AI48" s="118"/>
      <c r="AJ48" s="119"/>
      <c r="AK48" s="119"/>
      <c r="AL48" s="119"/>
      <c r="AM48" s="119"/>
      <c r="AN48" s="119"/>
      <c r="AO48" s="119"/>
      <c r="AP48" s="119"/>
      <c r="AQ48" s="119"/>
      <c r="AR48" s="119"/>
    </row>
    <row r="49" spans="1:44" ht="13">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row>
    <row r="50" spans="1:44" ht="13">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44" ht="13">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row>
    <row r="52" spans="1:44" ht="13">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row>
    <row r="53" spans="1:44" ht="1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row>
    <row r="54" spans="1:44" ht="13">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row>
    <row r="55" spans="1:44" ht="13">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row>
    <row r="56" spans="1:44" ht="13">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row>
    <row r="57" spans="1:44" ht="13">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row>
    <row r="58" spans="1:44" ht="13">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row>
    <row r="59" spans="1:44" ht="13">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row>
    <row r="60" spans="1:44" ht="13">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row>
    <row r="61" spans="1:44" ht="13">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row>
    <row r="62" spans="1:44" ht="13">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row>
    <row r="63" spans="1:44" ht="1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row>
    <row r="64" spans="1:44" ht="13">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row>
    <row r="65" spans="1:44" ht="13">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row>
    <row r="66" spans="1:44" ht="13">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row>
    <row r="67" spans="1:44" ht="13">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row>
    <row r="68" spans="1:44" ht="13">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row>
  </sheetData>
  <sheetProtection password="C91E" sheet="1" objects="1" selectLockedCells="1"/>
  <mergeCells count="149">
    <mergeCell ref="AT1:BQ1"/>
    <mergeCell ref="AT2:AW2"/>
    <mergeCell ref="AX2:BB2"/>
    <mergeCell ref="BC2:BG2"/>
    <mergeCell ref="BH2:BL2"/>
    <mergeCell ref="BM2:BQ2"/>
    <mergeCell ref="B5:J5"/>
    <mergeCell ref="B7:J7"/>
    <mergeCell ref="L7:AJ7"/>
    <mergeCell ref="I1:AJ2"/>
    <mergeCell ref="AO3:AR4"/>
    <mergeCell ref="AK5:AR6"/>
    <mergeCell ref="I3:AJ4"/>
    <mergeCell ref="AJ22:AR22"/>
    <mergeCell ref="B9:K9"/>
    <mergeCell ref="B13:F13"/>
    <mergeCell ref="R13:U13"/>
    <mergeCell ref="R14:AB14"/>
    <mergeCell ref="AE14:AH14"/>
    <mergeCell ref="AL15:AQ15"/>
    <mergeCell ref="AL16:AM16"/>
    <mergeCell ref="AN16:AO16"/>
    <mergeCell ref="AP16:AQ16"/>
    <mergeCell ref="G13:P14"/>
    <mergeCell ref="M9:S10"/>
    <mergeCell ref="M11:S12"/>
    <mergeCell ref="AK7:AR14"/>
    <mergeCell ref="U9:AI10"/>
    <mergeCell ref="U11:AI12"/>
    <mergeCell ref="AQ23:AR23"/>
    <mergeCell ref="AJ24:AP24"/>
    <mergeCell ref="AQ24:AR24"/>
    <mergeCell ref="AJ25:AP25"/>
    <mergeCell ref="AQ25:AR25"/>
    <mergeCell ref="AJ26:AP26"/>
    <mergeCell ref="AQ26:AR26"/>
    <mergeCell ref="AJ27:AP27"/>
    <mergeCell ref="AQ27:AR27"/>
    <mergeCell ref="AQ28:AR28"/>
    <mergeCell ref="AJ29:AP29"/>
    <mergeCell ref="AQ29:AR29"/>
    <mergeCell ref="AJ30:AP30"/>
    <mergeCell ref="AQ30:AR30"/>
    <mergeCell ref="AJ31:AP31"/>
    <mergeCell ref="AQ31:AR31"/>
    <mergeCell ref="AJ32:AP32"/>
    <mergeCell ref="AQ32:AR32"/>
    <mergeCell ref="AQ33:AR33"/>
    <mergeCell ref="AJ34:AP34"/>
    <mergeCell ref="AQ34:AR34"/>
    <mergeCell ref="A35:B35"/>
    <mergeCell ref="C35:AQ35"/>
    <mergeCell ref="A36:I36"/>
    <mergeCell ref="J36:AF36"/>
    <mergeCell ref="AG36:AI36"/>
    <mergeCell ref="AJ36:AR36"/>
    <mergeCell ref="AQ37:AR37"/>
    <mergeCell ref="AJ38:AP38"/>
    <mergeCell ref="AQ38:AR38"/>
    <mergeCell ref="AJ39:AP39"/>
    <mergeCell ref="AQ39:AR39"/>
    <mergeCell ref="AJ40:AP40"/>
    <mergeCell ref="AQ40:AR40"/>
    <mergeCell ref="AJ41:AP41"/>
    <mergeCell ref="AQ41:AR41"/>
    <mergeCell ref="AQ42:AR42"/>
    <mergeCell ref="A43:B43"/>
    <mergeCell ref="C43:AQ43"/>
    <mergeCell ref="J44:Q44"/>
    <mergeCell ref="K45:AD45"/>
    <mergeCell ref="AE45:AF45"/>
    <mergeCell ref="J46:Q46"/>
    <mergeCell ref="K47:AD47"/>
    <mergeCell ref="AE47:AF47"/>
    <mergeCell ref="AP46:AR47"/>
    <mergeCell ref="AP44:AR45"/>
    <mergeCell ref="AL46:AM47"/>
    <mergeCell ref="AN44:AN45"/>
    <mergeCell ref="AN46:AN47"/>
    <mergeCell ref="AO44:AO45"/>
    <mergeCell ref="AO46:AO47"/>
    <mergeCell ref="AA15:AI16"/>
    <mergeCell ref="B15:D16"/>
    <mergeCell ref="AG33:AI34"/>
    <mergeCell ref="J33:AF34"/>
    <mergeCell ref="AG46:AI47"/>
    <mergeCell ref="A41:I42"/>
    <mergeCell ref="J41:AF42"/>
    <mergeCell ref="B44:H45"/>
    <mergeCell ref="B46:H47"/>
    <mergeCell ref="AG44:AI45"/>
    <mergeCell ref="AJ44:AK45"/>
    <mergeCell ref="AL44:AM45"/>
    <mergeCell ref="J39:AF40"/>
    <mergeCell ref="J37:AF38"/>
    <mergeCell ref="AJ42:AP42"/>
    <mergeCell ref="AJ37:AP37"/>
    <mergeCell ref="AJ33:AP33"/>
    <mergeCell ref="AJ28:AP28"/>
    <mergeCell ref="AJ23:AP23"/>
    <mergeCell ref="A17:B17"/>
    <mergeCell ref="AG39:AI40"/>
    <mergeCell ref="A37:I38"/>
    <mergeCell ref="X15:Z16"/>
    <mergeCell ref="A31:I32"/>
    <mergeCell ref="J31:AF32"/>
    <mergeCell ref="A33:I34"/>
    <mergeCell ref="A29:I30"/>
    <mergeCell ref="A39:I40"/>
    <mergeCell ref="AJ46:AK47"/>
    <mergeCell ref="AG41:AI42"/>
    <mergeCell ref="A15:A16"/>
    <mergeCell ref="I44:I45"/>
    <mergeCell ref="I46:I47"/>
    <mergeCell ref="L15:L16"/>
    <mergeCell ref="W15:W16"/>
    <mergeCell ref="AK15:AK16"/>
    <mergeCell ref="M17:P17"/>
    <mergeCell ref="AD20:AF20"/>
    <mergeCell ref="AG20:AQ20"/>
    <mergeCell ref="A21:B21"/>
    <mergeCell ref="C21:AQ21"/>
    <mergeCell ref="A22:I22"/>
    <mergeCell ref="J22:AF22"/>
    <mergeCell ref="AG22:AI22"/>
    <mergeCell ref="AU31:BU32"/>
    <mergeCell ref="AG37:AI38"/>
    <mergeCell ref="AG31:AI32"/>
    <mergeCell ref="AU15:BH18"/>
    <mergeCell ref="AU21:BH22"/>
    <mergeCell ref="G18:AQ19"/>
    <mergeCell ref="AU25:BU26"/>
    <mergeCell ref="AU23:BU24"/>
    <mergeCell ref="AU27:BU28"/>
    <mergeCell ref="AG25:AI26"/>
    <mergeCell ref="AU29:BU30"/>
    <mergeCell ref="A27:I28"/>
    <mergeCell ref="J27:AF28"/>
    <mergeCell ref="A25:I26"/>
    <mergeCell ref="J25:AF26"/>
    <mergeCell ref="AG29:AI30"/>
    <mergeCell ref="J29:AF30"/>
    <mergeCell ref="AG27:AI28"/>
    <mergeCell ref="Q15:U16"/>
    <mergeCell ref="M15:P16"/>
    <mergeCell ref="A23:I24"/>
    <mergeCell ref="J23:AF24"/>
    <mergeCell ref="AG23:AI24"/>
    <mergeCell ref="E15:I16"/>
  </mergeCells>
  <phoneticPr fontId="54"/>
  <conditionalFormatting sqref="M9 T9:T10">
    <cfRule type="expression" dxfId="3" priority="1" stopIfTrue="1">
      <formula>$M$9="申请人姓"</formula>
    </cfRule>
  </conditionalFormatting>
  <conditionalFormatting sqref="U9:AI10">
    <cfRule type="expression" dxfId="2" priority="2" stopIfTrue="1">
      <formula>$U$9="申请人名"</formula>
    </cfRule>
  </conditionalFormatting>
  <conditionalFormatting sqref="M11 T11:T12">
    <cfRule type="expression" dxfId="1" priority="3" stopIfTrue="1">
      <formula>$M$11="姓拼音"</formula>
    </cfRule>
  </conditionalFormatting>
  <conditionalFormatting sqref="U11:AI12">
    <cfRule type="expression" dxfId="0" priority="4" stopIfTrue="1">
      <formula>$U$11="名拼音"</formula>
    </cfRule>
  </conditionalFormatting>
  <dataValidations count="18">
    <dataValidation allowBlank="1" showInputMessage="1" showErrorMessage="1" prompt="请填写学校全名" sqref="A23:I34 A37:I42"/>
    <dataValidation type="list" allowBlank="1" sqref="AE14:AH14">
      <formula1>"中国"</formula1>
    </dataValidation>
    <dataValidation allowBlank="1" showInputMessage="1" showErrorMessage="1" promptTitle="九外入学申请书填写指南" prompt="此处请填入申请人的姓例如：“王”" sqref="M9 T9:T10"/>
    <dataValidation allowBlank="1" showInputMessage="1" showErrorMessage="1" promptTitle="九外入学申请书填写指南" prompt="此处请填入姓的拼音如：“Wang”" sqref="M11 T11:T12"/>
    <dataValidation allowBlank="1" showInputMessage="1" showErrorMessage="1" promptTitle="九外入学申请书填写指南" prompt="此处请务必与户口一致，如果户口职业处为空，可以不填写。" sqref="AA15:AI16"/>
    <dataValidation allowBlank="1" showInputMessage="1" showErrorMessage="1" promptTitle="九外入学申请书填写指南" prompt="此处日期请按照:&quot;年&quot;-&quot;月&quot;-&quot;日&quot;的格式填写例如：“1990-12-1”" sqref="Q14"/>
    <dataValidation allowBlank="1" showInputMessage="1" showErrorMessage="1" promptTitle="九外入学申请书填写指南" prompt="此处及以下空格请按照日期格式填写_x000d__x000a_例如：&quot;1987-3&quot;_x000d__x000a_最后毕业学校的毕业时间虽然不显示_x000d__x000a_“日”，但请按照提交的毕业证填写_x000d__x000a_到“日”例如：&quot;2010-6-1&quot;" sqref="AJ48:AR48 AQ23:AQ34 AQ37:AQ42"/>
    <dataValidation allowBlank="1" showInputMessage="1" promptTitle="九外入学申请书填写指南" prompt="此处请按照户口填写" sqref="R14:AB14"/>
    <dataValidation type="list" allowBlank="1" showInputMessage="1" showErrorMessage="1" sqref="Q15">
      <formula1>"未婚,既婚"</formula1>
    </dataValidation>
    <dataValidation allowBlank="1" showInputMessage="1" showErrorMessage="1" promptTitle="日期格式" prompt="日期格式按照按照2000-01-01填写" sqref="AJ23:AP34"/>
    <dataValidation allowBlank="1" showInputMessage="1" showErrorMessage="1" promptTitle="日期格式" prompt="日期格式按照2000-01-01填写" sqref="G13:P14"/>
    <dataValidation type="list" allowBlank="1" showInputMessage="1" showErrorMessage="1" sqref="E15:I16">
      <formula1>"男,女"</formula1>
    </dataValidation>
    <dataValidation allowBlank="1" showInputMessage="1" showErrorMessage="1" promptTitle="九外入学申请书填写指南" prompt="此处请填入申请人名例如：“春丽”" sqref="U9:AI10"/>
    <dataValidation allowBlank="1" showInputMessage="1" showErrorMessage="1" promptTitle="九外入学申请书填写指南" prompt="现在居住地址（大学在校生写集体宿舍地址，有暂住证按暂住证地址填写，其余都按户口地址填写)" sqref="G18:AQ19"/>
    <dataValidation allowBlank="1" showInputMessage="1" showErrorMessage="1" promptTitle="九外入学申请书填写指南" prompt="此处请填入名拼音例如：“Chunli”" sqref="U11:AI12"/>
    <dataValidation allowBlank="1" showInputMessage="1" showErrorMessage="1" error="您输入的不是日期格式无法完成_x000a_例：“1991-12-1”" promptTitle="日期格式" prompt="日期格式按照2000-01-01填写" sqref="AJ37:AP42"/>
    <dataValidation type="list" errorStyle="warning" showInputMessage="1" promptTitle="九外入学申请书填写指南" prompt="请从下拉菜单中选择证书种类" sqref="B44:H47">
      <formula1>"N1,N2,N3,N4,N5,,J-test_A,J-test_B,J-test_C,J-test_D,J-test_E,J-test_F,NAT-TEST_1,NAT-TEST_2,NAT-TEST_3,NAT-TEST_4,NAT-TEST_5,大学日语1级,大学日语2级,大学日语3级,大学日语4级,,日语专业四级,日语专业八级"</formula1>
    </dataValidation>
    <dataValidation allowBlank="1" showInputMessage="1" showErrorMessage="1" prompt="请从**省**市开始填写具体到门牌号" sqref="J37:AF42 J23:AF34"/>
  </dataValidations>
  <pageMargins left="0.52916666666666701" right="0.25" top="0.37916666666666698" bottom="0.25" header="0.40902777777777799" footer="0.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BN129"/>
  <sheetViews>
    <sheetView showGridLines="0" workbookViewId="0">
      <pane ySplit="2" topLeftCell="A3" activePane="bottomLeft" state="frozen"/>
      <selection pane="bottomLeft" activeCell="L38" sqref="L38:R38"/>
    </sheetView>
  </sheetViews>
  <sheetFormatPr defaultColWidth="9" defaultRowHeight="13.5" customHeight="1"/>
  <cols>
    <col min="1" max="1" width="1.90625" customWidth="1"/>
    <col min="2" max="2" width="3.81640625" customWidth="1"/>
    <col min="3" max="3" width="1.36328125" customWidth="1"/>
    <col min="4" max="4" width="2.26953125" customWidth="1"/>
    <col min="5" max="5" width="0.90625" customWidth="1"/>
    <col min="6" max="6" width="2.26953125" customWidth="1"/>
    <col min="7" max="7" width="0.81640625" customWidth="1"/>
    <col min="8" max="8" width="2.54296875" customWidth="1"/>
    <col min="9" max="18" width="2.26953125" customWidth="1"/>
    <col min="19" max="19" width="1.1796875" customWidth="1"/>
    <col min="20" max="20" width="2.26953125" customWidth="1"/>
    <col min="21" max="21" width="1.6328125" customWidth="1"/>
    <col min="22" max="23" width="2.7265625" customWidth="1"/>
    <col min="24" max="24" width="2.453125" customWidth="1"/>
    <col min="25" max="25" width="3.81640625" customWidth="1"/>
    <col min="26" max="27" width="2.26953125" customWidth="1"/>
    <col min="28" max="28" width="1.453125" customWidth="1"/>
    <col min="29" max="29" width="2.1796875" customWidth="1"/>
    <col min="30" max="30" width="2.7265625" customWidth="1"/>
    <col min="31" max="31" width="2.26953125" customWidth="1"/>
    <col min="32" max="32" width="2.453125" customWidth="1"/>
    <col min="33" max="33" width="3.36328125" customWidth="1"/>
    <col min="34" max="35" width="2.453125" customWidth="1"/>
    <col min="36" max="36" width="2.81640625" customWidth="1"/>
    <col min="37" max="37" width="2.54296875" customWidth="1"/>
    <col min="38" max="38" width="2.26953125" customWidth="1"/>
    <col min="39" max="40" width="2.1796875" customWidth="1"/>
    <col min="41" max="42" width="2.26953125" customWidth="1"/>
    <col min="43" max="46" width="1.90625" customWidth="1"/>
    <col min="47" max="66" width="2" customWidth="1"/>
    <col min="67" max="71" width="1.6328125" customWidth="1"/>
  </cols>
  <sheetData>
    <row r="1" spans="1:66" ht="13.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49"/>
      <c r="AJ1" s="49"/>
      <c r="AK1" s="50"/>
      <c r="AL1" s="265" t="s">
        <v>51</v>
      </c>
      <c r="AM1" s="248"/>
      <c r="AN1" s="248"/>
      <c r="AQ1" s="233" t="s">
        <v>12</v>
      </c>
      <c r="AR1" s="234"/>
      <c r="AS1" s="234"/>
      <c r="AT1" s="234"/>
      <c r="AU1" s="234"/>
      <c r="AV1" s="234"/>
      <c r="AW1" s="234"/>
      <c r="AX1" s="234"/>
      <c r="AY1" s="234"/>
      <c r="AZ1" s="234"/>
      <c r="BA1" s="234"/>
      <c r="BB1" s="234"/>
      <c r="BC1" s="234"/>
      <c r="BD1" s="234"/>
      <c r="BE1" s="234"/>
      <c r="BF1" s="234"/>
      <c r="BG1" s="234"/>
      <c r="BH1" s="234"/>
      <c r="BI1" s="234"/>
      <c r="BJ1" s="234"/>
      <c r="BK1" s="234"/>
      <c r="BL1" s="234"/>
      <c r="BM1" s="234"/>
      <c r="BN1" s="234"/>
    </row>
    <row r="2" spans="1:66" ht="12"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51"/>
      <c r="AJ2" s="51"/>
      <c r="AK2" s="51"/>
      <c r="AL2" s="266"/>
      <c r="AM2" s="266"/>
      <c r="AN2" s="266"/>
      <c r="AQ2" s="235" t="str">
        <f>HYPERLINK("#目录!AB5","返回目录")</f>
        <v>返回目录</v>
      </c>
      <c r="AR2" s="235"/>
      <c r="AS2" s="235"/>
      <c r="AT2" s="235"/>
      <c r="AU2" s="236" t="str">
        <f>HYPERLINK("#入学申请书第一页!AB5","申请书第一页")</f>
        <v>申请书第一页</v>
      </c>
      <c r="AV2" s="236"/>
      <c r="AW2" s="236"/>
      <c r="AX2" s="236"/>
      <c r="AY2" s="236"/>
      <c r="AZ2" s="236" t="str">
        <f>HYPERLINK("#入学申请书第二页!AB5","申请书第二页")</f>
        <v>申请书第二页</v>
      </c>
      <c r="BA2" s="236"/>
      <c r="BB2" s="236"/>
      <c r="BC2" s="236"/>
      <c r="BD2" s="236"/>
      <c r="BE2" s="237" t="str">
        <f>HYPERLINK("#入学申请书第三页!AB5","申请书第三页")</f>
        <v>申请书第三页</v>
      </c>
      <c r="BF2" s="236"/>
      <c r="BG2" s="236"/>
      <c r="BH2" s="236"/>
      <c r="BI2" s="236"/>
      <c r="BJ2" s="238" t="str">
        <f>HYPERLINK("#经费支付书!B10","经费支付书")</f>
        <v>经费支付书</v>
      </c>
      <c r="BK2" s="239"/>
      <c r="BL2" s="239"/>
      <c r="BM2" s="239"/>
      <c r="BN2" s="240"/>
    </row>
    <row r="3" spans="1:66" s="65" customFormat="1" ht="20.149999999999999" customHeight="1">
      <c r="A3" s="68"/>
      <c r="B3" s="69">
        <v>14</v>
      </c>
      <c r="C3" s="213" t="s">
        <v>52</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82"/>
    </row>
    <row r="4" spans="1:66" s="66" customFormat="1" ht="13">
      <c r="A4" s="204" t="s">
        <v>53</v>
      </c>
      <c r="B4" s="204"/>
      <c r="C4" s="204"/>
      <c r="D4" s="204"/>
      <c r="E4" s="204"/>
      <c r="F4" s="204"/>
      <c r="G4" s="204"/>
      <c r="H4" s="204"/>
      <c r="I4" s="204" t="s">
        <v>54</v>
      </c>
      <c r="J4" s="204"/>
      <c r="K4" s="204"/>
      <c r="L4" s="204"/>
      <c r="M4" s="204"/>
      <c r="N4" s="204"/>
      <c r="O4" s="204"/>
      <c r="P4" s="204"/>
      <c r="Q4" s="204"/>
      <c r="R4" s="204"/>
      <c r="S4" s="204"/>
      <c r="T4" s="204"/>
      <c r="U4" s="204"/>
      <c r="V4" s="204"/>
      <c r="W4" s="204"/>
      <c r="X4" s="204"/>
      <c r="Y4" s="204"/>
      <c r="Z4" s="204"/>
      <c r="AA4" s="204"/>
      <c r="AB4" s="204"/>
      <c r="AC4" s="204"/>
      <c r="AD4" s="204"/>
      <c r="AE4" s="275" t="s">
        <v>55</v>
      </c>
      <c r="AF4" s="276"/>
      <c r="AG4" s="276"/>
      <c r="AH4" s="277" t="s">
        <v>56</v>
      </c>
      <c r="AI4" s="160"/>
      <c r="AJ4" s="160"/>
      <c r="AK4" s="160"/>
      <c r="AL4" s="160"/>
      <c r="AM4" s="160"/>
      <c r="AN4" s="160"/>
      <c r="AO4" s="190"/>
    </row>
    <row r="5" spans="1:66" s="66" customFormat="1" ht="13">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76"/>
      <c r="AF5" s="276"/>
      <c r="AG5" s="276"/>
      <c r="AH5" s="278"/>
      <c r="AI5" s="161"/>
      <c r="AJ5" s="161"/>
      <c r="AK5" s="161"/>
      <c r="AL5" s="161"/>
      <c r="AM5" s="161"/>
      <c r="AN5" s="161"/>
      <c r="AO5" s="191"/>
    </row>
    <row r="6" spans="1:66" s="66" customFormat="1" ht="15" customHeight="1">
      <c r="A6" s="267"/>
      <c r="B6" s="267"/>
      <c r="C6" s="267"/>
      <c r="D6" s="267"/>
      <c r="E6" s="267"/>
      <c r="F6" s="267"/>
      <c r="G6" s="267"/>
      <c r="H6" s="267"/>
      <c r="I6" s="268"/>
      <c r="J6" s="268"/>
      <c r="K6" s="268"/>
      <c r="L6" s="268"/>
      <c r="M6" s="268"/>
      <c r="N6" s="268"/>
      <c r="O6" s="268"/>
      <c r="P6" s="268"/>
      <c r="Q6" s="268"/>
      <c r="R6" s="268"/>
      <c r="S6" s="268"/>
      <c r="T6" s="268"/>
      <c r="U6" s="268"/>
      <c r="V6" s="268"/>
      <c r="W6" s="268"/>
      <c r="X6" s="268"/>
      <c r="Y6" s="268"/>
      <c r="Z6" s="268"/>
      <c r="AA6" s="268"/>
      <c r="AB6" s="268"/>
      <c r="AC6" s="268"/>
      <c r="AD6" s="268"/>
      <c r="AE6" s="269"/>
      <c r="AF6" s="270"/>
      <c r="AG6" s="271"/>
      <c r="AH6" s="313"/>
      <c r="AI6" s="313"/>
      <c r="AJ6" s="313"/>
      <c r="AK6" s="313"/>
      <c r="AL6" s="313"/>
      <c r="AM6" s="313"/>
      <c r="AN6" s="313"/>
      <c r="AO6" s="313"/>
    </row>
    <row r="7" spans="1:66" s="66" customFormat="1" ht="15" customHeight="1">
      <c r="A7" s="267"/>
      <c r="B7" s="267"/>
      <c r="C7" s="267"/>
      <c r="D7" s="267"/>
      <c r="E7" s="267"/>
      <c r="F7" s="267"/>
      <c r="G7" s="267"/>
      <c r="H7" s="267"/>
      <c r="I7" s="268"/>
      <c r="J7" s="268"/>
      <c r="K7" s="268"/>
      <c r="L7" s="268"/>
      <c r="M7" s="268"/>
      <c r="N7" s="268"/>
      <c r="O7" s="268"/>
      <c r="P7" s="268"/>
      <c r="Q7" s="268"/>
      <c r="R7" s="268"/>
      <c r="S7" s="268"/>
      <c r="T7" s="268"/>
      <c r="U7" s="268"/>
      <c r="V7" s="268"/>
      <c r="W7" s="268"/>
      <c r="X7" s="268"/>
      <c r="Y7" s="268"/>
      <c r="Z7" s="268"/>
      <c r="AA7" s="268"/>
      <c r="AB7" s="268"/>
      <c r="AC7" s="268"/>
      <c r="AD7" s="268"/>
      <c r="AE7" s="272"/>
      <c r="AF7" s="273"/>
      <c r="AG7" s="274"/>
      <c r="AH7" s="314"/>
      <c r="AI7" s="314"/>
      <c r="AJ7" s="314"/>
      <c r="AK7" s="314"/>
      <c r="AL7" s="314"/>
      <c r="AM7" s="314"/>
      <c r="AN7" s="314"/>
      <c r="AO7" s="314"/>
    </row>
    <row r="8" spans="1:66" s="66" customFormat="1" ht="15" customHeight="1">
      <c r="A8" s="267"/>
      <c r="B8" s="267"/>
      <c r="C8" s="267"/>
      <c r="D8" s="267"/>
      <c r="E8" s="267"/>
      <c r="F8" s="267"/>
      <c r="G8" s="267"/>
      <c r="H8" s="267"/>
      <c r="I8" s="268"/>
      <c r="J8" s="268"/>
      <c r="K8" s="268"/>
      <c r="L8" s="268"/>
      <c r="M8" s="268"/>
      <c r="N8" s="268"/>
      <c r="O8" s="268"/>
      <c r="P8" s="268"/>
      <c r="Q8" s="268"/>
      <c r="R8" s="268"/>
      <c r="S8" s="268"/>
      <c r="T8" s="268"/>
      <c r="U8" s="268"/>
      <c r="V8" s="268"/>
      <c r="W8" s="268"/>
      <c r="X8" s="268"/>
      <c r="Y8" s="268"/>
      <c r="Z8" s="268"/>
      <c r="AA8" s="268"/>
      <c r="AB8" s="268"/>
      <c r="AC8" s="268"/>
      <c r="AD8" s="268"/>
      <c r="AE8" s="269"/>
      <c r="AF8" s="270"/>
      <c r="AG8" s="271"/>
      <c r="AH8" s="313"/>
      <c r="AI8" s="313"/>
      <c r="AJ8" s="313"/>
      <c r="AK8" s="313"/>
      <c r="AL8" s="313"/>
      <c r="AM8" s="313"/>
      <c r="AN8" s="313"/>
      <c r="AO8" s="313"/>
    </row>
    <row r="9" spans="1:66" s="66" customFormat="1" ht="15" customHeight="1">
      <c r="A9" s="267"/>
      <c r="B9" s="267"/>
      <c r="C9" s="267"/>
      <c r="D9" s="267"/>
      <c r="E9" s="267"/>
      <c r="F9" s="267"/>
      <c r="G9" s="267"/>
      <c r="H9" s="267"/>
      <c r="I9" s="268"/>
      <c r="J9" s="268"/>
      <c r="K9" s="268"/>
      <c r="L9" s="268"/>
      <c r="M9" s="268"/>
      <c r="N9" s="268"/>
      <c r="O9" s="268"/>
      <c r="P9" s="268"/>
      <c r="Q9" s="268"/>
      <c r="R9" s="268"/>
      <c r="S9" s="268"/>
      <c r="T9" s="268"/>
      <c r="U9" s="268"/>
      <c r="V9" s="268"/>
      <c r="W9" s="268"/>
      <c r="X9" s="268"/>
      <c r="Y9" s="268"/>
      <c r="Z9" s="268"/>
      <c r="AA9" s="268"/>
      <c r="AB9" s="268"/>
      <c r="AC9" s="268"/>
      <c r="AD9" s="268"/>
      <c r="AE9" s="272"/>
      <c r="AF9" s="273"/>
      <c r="AG9" s="274"/>
      <c r="AH9" s="314"/>
      <c r="AI9" s="314"/>
      <c r="AJ9" s="314"/>
      <c r="AK9" s="314"/>
      <c r="AL9" s="314"/>
      <c r="AM9" s="314"/>
      <c r="AN9" s="314"/>
      <c r="AO9" s="314"/>
    </row>
    <row r="10" spans="1:66" ht="4.5" customHeight="1">
      <c r="A10" s="39"/>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52"/>
      <c r="AJ10" s="52"/>
      <c r="AK10" s="52"/>
      <c r="AL10" s="52"/>
      <c r="AM10" s="40"/>
      <c r="AN10" s="40"/>
      <c r="AO10" s="56"/>
    </row>
    <row r="11" spans="1:66" ht="15" customHeight="1">
      <c r="A11" s="41"/>
      <c r="B11" s="33">
        <v>15</v>
      </c>
      <c r="C11" s="315" t="s">
        <v>57</v>
      </c>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6"/>
    </row>
    <row r="12" spans="1:66" ht="14">
      <c r="A12" s="41"/>
      <c r="B12" s="2"/>
      <c r="C12" s="2"/>
      <c r="D12" s="71" t="s">
        <v>58</v>
      </c>
      <c r="E12" s="2"/>
      <c r="F12" s="36" t="s">
        <v>59</v>
      </c>
      <c r="G12" s="2"/>
      <c r="H12" s="47" t="s">
        <v>60</v>
      </c>
      <c r="I12" s="2" t="s">
        <v>61</v>
      </c>
      <c r="J12" s="2"/>
      <c r="K12" s="2"/>
      <c r="L12" s="2"/>
      <c r="M12" s="2"/>
      <c r="N12" s="2" t="s">
        <v>62</v>
      </c>
      <c r="O12" s="2"/>
      <c r="P12" s="2"/>
      <c r="Q12" s="2"/>
      <c r="R12" s="2"/>
      <c r="S12" s="2"/>
      <c r="T12" s="2"/>
      <c r="U12" s="2"/>
      <c r="V12" s="2"/>
      <c r="W12" s="2"/>
      <c r="X12" s="2"/>
      <c r="Y12" s="2"/>
      <c r="Z12" s="2"/>
      <c r="AA12" s="2"/>
      <c r="AB12" s="209"/>
      <c r="AC12" s="209"/>
      <c r="AD12" s="209"/>
      <c r="AE12" s="209"/>
      <c r="AF12" s="29" t="s">
        <v>47</v>
      </c>
      <c r="AG12" s="209"/>
      <c r="AH12" s="209"/>
      <c r="AI12" s="29" t="s">
        <v>48</v>
      </c>
      <c r="AJ12" s="209"/>
      <c r="AK12" s="209"/>
      <c r="AL12" s="29" t="s">
        <v>63</v>
      </c>
      <c r="AM12" s="80"/>
      <c r="AN12" s="2"/>
      <c r="AO12" s="57"/>
    </row>
    <row r="13" spans="1:66" ht="13.5" customHeight="1">
      <c r="A13" s="41"/>
      <c r="B13" s="2"/>
      <c r="C13" s="2"/>
      <c r="D13" s="2"/>
      <c r="E13" s="2"/>
      <c r="F13" s="2"/>
      <c r="G13" s="2"/>
      <c r="H13" s="47" t="s">
        <v>60</v>
      </c>
      <c r="I13" s="2" t="s">
        <v>64</v>
      </c>
      <c r="J13" s="2"/>
      <c r="K13" s="2"/>
      <c r="L13" s="2"/>
      <c r="M13" s="2"/>
      <c r="N13" s="2"/>
      <c r="O13" s="2"/>
      <c r="P13" s="2"/>
      <c r="Q13" s="2"/>
      <c r="R13" s="2" t="s">
        <v>65</v>
      </c>
      <c r="S13" s="2"/>
      <c r="T13" s="2"/>
      <c r="U13" s="2"/>
      <c r="V13" s="2"/>
      <c r="W13" s="2"/>
      <c r="X13" s="2"/>
      <c r="Y13" s="2"/>
      <c r="Z13" s="2"/>
      <c r="AA13" s="2"/>
      <c r="AB13" s="209"/>
      <c r="AC13" s="209"/>
      <c r="AD13" s="209"/>
      <c r="AE13" s="209"/>
      <c r="AF13" s="209"/>
      <c r="AG13" s="209"/>
      <c r="AH13" s="209"/>
      <c r="AI13" s="209"/>
      <c r="AJ13" s="209"/>
      <c r="AK13" s="209"/>
      <c r="AL13" s="209"/>
      <c r="AM13" s="209"/>
      <c r="AN13" s="2"/>
      <c r="AO13" s="57"/>
    </row>
    <row r="14" spans="1:66" ht="14">
      <c r="A14" s="41"/>
      <c r="B14" s="2"/>
      <c r="C14" s="2"/>
      <c r="D14" s="2"/>
      <c r="E14" s="2"/>
      <c r="F14" s="2"/>
      <c r="G14" s="2"/>
      <c r="H14" s="47" t="s">
        <v>60</v>
      </c>
      <c r="I14" s="2" t="s">
        <v>66</v>
      </c>
      <c r="J14" s="2"/>
      <c r="K14" s="2"/>
      <c r="L14" s="2"/>
      <c r="M14" s="2"/>
      <c r="N14" s="2"/>
      <c r="O14" s="2"/>
      <c r="P14" s="2"/>
      <c r="Q14" s="2"/>
      <c r="R14" s="2" t="s">
        <v>67</v>
      </c>
      <c r="S14" s="2"/>
      <c r="T14" s="2"/>
      <c r="U14" s="2"/>
      <c r="V14" s="2"/>
      <c r="W14" s="2"/>
      <c r="X14" s="2"/>
      <c r="Y14" s="2"/>
      <c r="Z14" s="2"/>
      <c r="AA14" s="2"/>
      <c r="AB14" s="209"/>
      <c r="AC14" s="209"/>
      <c r="AD14" s="209"/>
      <c r="AE14" s="209"/>
      <c r="AF14" s="209"/>
      <c r="AG14" s="209"/>
      <c r="AH14" s="209"/>
      <c r="AI14" s="209"/>
      <c r="AJ14" s="209"/>
      <c r="AK14" s="209"/>
      <c r="AL14" s="209"/>
      <c r="AM14" s="209"/>
      <c r="AN14" s="2"/>
      <c r="AO14" s="57"/>
    </row>
    <row r="15" spans="1:66" ht="14">
      <c r="A15" s="41"/>
      <c r="B15" s="2"/>
      <c r="C15" s="2"/>
      <c r="D15" s="2"/>
      <c r="E15" s="2"/>
      <c r="F15" s="2"/>
      <c r="G15" s="2"/>
      <c r="H15" s="47" t="s">
        <v>60</v>
      </c>
      <c r="I15" s="77" t="s">
        <v>68</v>
      </c>
      <c r="J15" s="2"/>
      <c r="K15" s="2"/>
      <c r="L15" s="2"/>
      <c r="M15" s="2"/>
      <c r="N15" s="2"/>
      <c r="O15" s="2"/>
      <c r="P15" s="2"/>
      <c r="Q15" s="2"/>
      <c r="R15" s="2" t="s">
        <v>69</v>
      </c>
      <c r="S15" s="2"/>
      <c r="T15" s="2"/>
      <c r="U15" s="2"/>
      <c r="V15" s="2"/>
      <c r="W15" s="2"/>
      <c r="X15" s="2"/>
      <c r="Y15" s="2"/>
      <c r="Z15" s="2"/>
      <c r="AA15" s="2"/>
      <c r="AB15" s="209"/>
      <c r="AC15" s="209"/>
      <c r="AD15" s="209"/>
      <c r="AE15" s="209"/>
      <c r="AF15" s="209"/>
      <c r="AG15" s="209"/>
      <c r="AH15" s="209"/>
      <c r="AI15" s="209"/>
      <c r="AJ15" s="209"/>
      <c r="AK15" s="209"/>
      <c r="AL15" s="209"/>
      <c r="AM15" s="209"/>
      <c r="AN15" s="2"/>
      <c r="AO15" s="57"/>
    </row>
    <row r="16" spans="1:66" ht="14">
      <c r="A16" s="41"/>
      <c r="B16" s="2"/>
      <c r="C16" s="2"/>
      <c r="D16" s="2"/>
      <c r="E16" s="2"/>
      <c r="F16" s="2"/>
      <c r="G16" s="2"/>
      <c r="H16" s="47" t="s">
        <v>60</v>
      </c>
      <c r="I16" s="36" t="s">
        <v>70</v>
      </c>
      <c r="J16" s="2"/>
      <c r="K16" s="2"/>
      <c r="L16" s="2"/>
      <c r="M16" s="2"/>
      <c r="N16" s="2"/>
      <c r="O16" s="2"/>
      <c r="P16" s="2"/>
      <c r="Q16" s="2"/>
      <c r="R16" s="2" t="s">
        <v>71</v>
      </c>
      <c r="S16" s="2"/>
      <c r="T16" s="2"/>
      <c r="U16" s="2"/>
      <c r="V16" s="2"/>
      <c r="W16" s="2"/>
      <c r="X16" s="2"/>
      <c r="Y16" s="2"/>
      <c r="Z16" s="2"/>
      <c r="AA16" s="2"/>
      <c r="AB16" s="209"/>
      <c r="AC16" s="209"/>
      <c r="AD16" s="209"/>
      <c r="AE16" s="209"/>
      <c r="AF16" s="209"/>
      <c r="AG16" s="209"/>
      <c r="AH16" s="209"/>
      <c r="AI16" s="209"/>
      <c r="AJ16" s="209"/>
      <c r="AK16" s="209"/>
      <c r="AL16" s="209"/>
      <c r="AM16" s="209"/>
      <c r="AN16" s="2"/>
      <c r="AO16" s="57"/>
    </row>
    <row r="17" spans="1:56" ht="14">
      <c r="A17" s="41"/>
      <c r="B17" s="2"/>
      <c r="C17" s="2"/>
      <c r="D17" s="2"/>
      <c r="E17" s="2"/>
      <c r="F17" s="2"/>
      <c r="G17" s="2"/>
      <c r="H17" s="47"/>
      <c r="I17" s="2"/>
      <c r="J17" s="71" t="s">
        <v>58</v>
      </c>
      <c r="K17" s="2" t="s">
        <v>72</v>
      </c>
      <c r="L17" s="2"/>
      <c r="M17" s="2"/>
      <c r="N17" s="71" t="s">
        <v>58</v>
      </c>
      <c r="O17" s="2" t="s">
        <v>73</v>
      </c>
      <c r="P17" s="2"/>
      <c r="Q17" s="2"/>
      <c r="R17" s="2"/>
      <c r="S17" s="71" t="s">
        <v>58</v>
      </c>
      <c r="U17" s="309" t="s">
        <v>74</v>
      </c>
      <c r="V17" s="309"/>
      <c r="W17" s="309"/>
      <c r="Y17" s="71" t="s">
        <v>58</v>
      </c>
      <c r="Z17" s="309" t="s">
        <v>75</v>
      </c>
      <c r="AA17" s="309"/>
      <c r="AB17" s="309"/>
      <c r="AC17" s="309"/>
      <c r="AD17" s="309"/>
      <c r="AE17" s="309"/>
      <c r="AF17" s="309"/>
      <c r="AG17" s="81"/>
      <c r="AH17" s="81"/>
      <c r="AI17" s="81"/>
      <c r="AJ17" s="81"/>
      <c r="AK17" s="81"/>
      <c r="AL17" s="81"/>
      <c r="AM17" s="81"/>
      <c r="AN17" s="2"/>
      <c r="AO17" s="57"/>
    </row>
    <row r="18" spans="1:56" ht="15" customHeight="1">
      <c r="A18" s="41"/>
      <c r="B18" s="2"/>
      <c r="C18" s="2"/>
      <c r="D18" s="71" t="s">
        <v>58</v>
      </c>
      <c r="E18" s="2"/>
      <c r="F18" s="36" t="s">
        <v>76</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57"/>
    </row>
    <row r="19" spans="1:56" ht="7.5" customHeight="1">
      <c r="A19" s="41"/>
      <c r="B19" s="2"/>
      <c r="C19" s="2"/>
      <c r="D19" s="2"/>
      <c r="E19" s="2"/>
      <c r="F19" s="36"/>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57"/>
    </row>
    <row r="20" spans="1:56" s="65" customFormat="1" ht="20.149999999999999" customHeight="1">
      <c r="A20" s="68"/>
      <c r="B20" s="72">
        <v>16</v>
      </c>
      <c r="C20" s="310" t="s">
        <v>77</v>
      </c>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1"/>
      <c r="AP20" s="83"/>
    </row>
    <row r="21" spans="1:56" ht="20.149999999999999" customHeight="1">
      <c r="A21" s="312" t="s">
        <v>78</v>
      </c>
      <c r="B21" s="312"/>
      <c r="C21" s="312"/>
      <c r="D21" s="312"/>
      <c r="E21" s="312"/>
      <c r="F21" s="312"/>
      <c r="G21" s="312"/>
      <c r="H21" s="312"/>
      <c r="I21" s="312" t="s">
        <v>79</v>
      </c>
      <c r="J21" s="312"/>
      <c r="K21" s="312"/>
      <c r="L21" s="312"/>
      <c r="M21" s="312"/>
      <c r="N21" s="312"/>
      <c r="O21" s="312"/>
      <c r="P21" s="312"/>
      <c r="Q21" s="312"/>
      <c r="R21" s="312"/>
      <c r="S21" s="312"/>
      <c r="T21" s="297" t="s">
        <v>80</v>
      </c>
      <c r="U21" s="298"/>
      <c r="V21" s="298"/>
      <c r="W21" s="298"/>
      <c r="X21" s="298"/>
      <c r="Y21" s="298"/>
      <c r="Z21" s="298"/>
      <c r="AA21" s="298"/>
      <c r="AB21" s="298"/>
      <c r="AC21" s="298"/>
      <c r="AD21" s="298"/>
      <c r="AE21" s="298"/>
      <c r="AF21" s="298"/>
      <c r="AG21" s="298"/>
      <c r="AH21" s="298"/>
      <c r="AI21" s="298"/>
      <c r="AJ21" s="298"/>
      <c r="AK21" s="298"/>
      <c r="AL21" s="298"/>
      <c r="AM21" s="298"/>
      <c r="AN21" s="298"/>
      <c r="AO21" s="299"/>
    </row>
    <row r="22" spans="1:56" ht="25" customHeight="1">
      <c r="A22" s="305" t="s">
        <v>39</v>
      </c>
      <c r="B22" s="306"/>
      <c r="C22" s="306"/>
      <c r="D22" s="306"/>
      <c r="E22" s="306"/>
      <c r="F22" s="306"/>
      <c r="G22" s="306"/>
      <c r="H22" s="306"/>
      <c r="I22" s="307"/>
      <c r="J22" s="307"/>
      <c r="K22" s="307"/>
      <c r="L22" s="307"/>
      <c r="M22" s="307"/>
      <c r="N22" s="307"/>
      <c r="O22" s="307"/>
      <c r="P22" s="307"/>
      <c r="Q22" s="307"/>
      <c r="R22" s="307"/>
      <c r="S22" s="307"/>
      <c r="T22" s="79" t="s">
        <v>81</v>
      </c>
      <c r="U22" s="308"/>
      <c r="V22" s="308"/>
      <c r="W22" s="308"/>
      <c r="X22" s="79" t="s">
        <v>47</v>
      </c>
      <c r="Y22" s="308"/>
      <c r="Z22" s="308"/>
      <c r="AA22" s="79" t="s">
        <v>48</v>
      </c>
      <c r="AB22" s="308"/>
      <c r="AC22" s="308"/>
      <c r="AD22" s="79" t="s">
        <v>63</v>
      </c>
      <c r="AE22" s="79" t="s">
        <v>82</v>
      </c>
      <c r="AF22" s="308"/>
      <c r="AG22" s="308"/>
      <c r="AH22" s="79" t="s">
        <v>47</v>
      </c>
      <c r="AI22" s="308"/>
      <c r="AJ22" s="308"/>
      <c r="AK22" s="79" t="s">
        <v>48</v>
      </c>
      <c r="AL22" s="308"/>
      <c r="AM22" s="308"/>
      <c r="AN22" s="79" t="s">
        <v>63</v>
      </c>
      <c r="AO22" s="84"/>
    </row>
    <row r="23" spans="1:56" ht="25" customHeight="1">
      <c r="A23" s="305" t="s">
        <v>39</v>
      </c>
      <c r="B23" s="306"/>
      <c r="C23" s="306"/>
      <c r="D23" s="306"/>
      <c r="E23" s="306"/>
      <c r="F23" s="306"/>
      <c r="G23" s="306"/>
      <c r="H23" s="306"/>
      <c r="I23" s="307"/>
      <c r="J23" s="307"/>
      <c r="K23" s="307"/>
      <c r="L23" s="307"/>
      <c r="M23" s="307"/>
      <c r="N23" s="307"/>
      <c r="O23" s="307"/>
      <c r="P23" s="307"/>
      <c r="Q23" s="307"/>
      <c r="R23" s="307"/>
      <c r="S23" s="307"/>
      <c r="T23" s="79" t="s">
        <v>81</v>
      </c>
      <c r="U23" s="308"/>
      <c r="V23" s="308"/>
      <c r="W23" s="308"/>
      <c r="X23" s="79" t="s">
        <v>47</v>
      </c>
      <c r="Y23" s="308"/>
      <c r="Z23" s="308"/>
      <c r="AA23" s="79" t="s">
        <v>48</v>
      </c>
      <c r="AB23" s="308"/>
      <c r="AC23" s="308"/>
      <c r="AD23" s="79" t="s">
        <v>63</v>
      </c>
      <c r="AE23" s="79" t="s">
        <v>82</v>
      </c>
      <c r="AF23" s="308"/>
      <c r="AG23" s="308"/>
      <c r="AH23" s="79" t="s">
        <v>47</v>
      </c>
      <c r="AI23" s="308"/>
      <c r="AJ23" s="308"/>
      <c r="AK23" s="79" t="s">
        <v>48</v>
      </c>
      <c r="AL23" s="308"/>
      <c r="AM23" s="308"/>
      <c r="AN23" s="79" t="s">
        <v>63</v>
      </c>
      <c r="AO23" s="84"/>
    </row>
    <row r="24" spans="1:56" s="66" customFormat="1" ht="25" customHeight="1">
      <c r="A24" s="305" t="s">
        <v>39</v>
      </c>
      <c r="B24" s="306"/>
      <c r="C24" s="306"/>
      <c r="D24" s="306"/>
      <c r="E24" s="306"/>
      <c r="F24" s="306"/>
      <c r="G24" s="306"/>
      <c r="H24" s="306"/>
      <c r="I24" s="307"/>
      <c r="J24" s="307"/>
      <c r="K24" s="307"/>
      <c r="L24" s="307"/>
      <c r="M24" s="307"/>
      <c r="N24" s="307"/>
      <c r="O24" s="307"/>
      <c r="P24" s="307"/>
      <c r="Q24" s="307"/>
      <c r="R24" s="307"/>
      <c r="S24" s="307"/>
      <c r="T24" s="79" t="s">
        <v>81</v>
      </c>
      <c r="U24" s="308"/>
      <c r="V24" s="308"/>
      <c r="W24" s="308"/>
      <c r="X24" s="79" t="s">
        <v>47</v>
      </c>
      <c r="Y24" s="308"/>
      <c r="Z24" s="308"/>
      <c r="AA24" s="79" t="s">
        <v>48</v>
      </c>
      <c r="AB24" s="308"/>
      <c r="AC24" s="308"/>
      <c r="AD24" s="79" t="s">
        <v>63</v>
      </c>
      <c r="AE24" s="79" t="s">
        <v>82</v>
      </c>
      <c r="AF24" s="308"/>
      <c r="AG24" s="308"/>
      <c r="AH24" s="79" t="s">
        <v>47</v>
      </c>
      <c r="AI24" s="308"/>
      <c r="AJ24" s="308"/>
      <c r="AK24" s="79" t="s">
        <v>48</v>
      </c>
      <c r="AL24" s="308"/>
      <c r="AM24" s="308"/>
      <c r="AN24" s="79" t="s">
        <v>63</v>
      </c>
      <c r="AO24" s="84"/>
      <c r="AP24" s="85"/>
    </row>
    <row r="25" spans="1:56" s="66" customFormat="1" ht="6" customHeight="1">
      <c r="A25" s="73"/>
      <c r="B25" s="74"/>
      <c r="C25" s="74"/>
      <c r="D25" s="74"/>
      <c r="E25" s="74"/>
      <c r="F25" s="74"/>
      <c r="G25" s="74"/>
      <c r="H25" s="74"/>
      <c r="I25" s="78"/>
      <c r="J25" s="78"/>
      <c r="K25" s="78"/>
      <c r="L25" s="78"/>
      <c r="M25" s="78"/>
      <c r="N25" s="78"/>
      <c r="O25" s="78"/>
      <c r="P25" s="78"/>
      <c r="Q25" s="78"/>
      <c r="R25" s="78"/>
      <c r="S25" s="78"/>
      <c r="AL25" s="78"/>
      <c r="AM25" s="78"/>
      <c r="AN25" s="78"/>
      <c r="AO25" s="86"/>
    </row>
    <row r="26" spans="1:56" ht="14">
      <c r="A26" s="32"/>
      <c r="B26" s="33">
        <v>17</v>
      </c>
      <c r="C26" s="48"/>
      <c r="D26" s="304" t="s">
        <v>83</v>
      </c>
      <c r="E26" s="304"/>
      <c r="F26" s="304"/>
      <c r="G26" s="260" t="s">
        <v>84</v>
      </c>
      <c r="H26" s="260"/>
      <c r="I26" s="260"/>
      <c r="J26" s="260"/>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94"/>
    </row>
    <row r="27" spans="1:56" ht="13.5" customHeight="1">
      <c r="A27" s="32"/>
      <c r="B27" s="48"/>
      <c r="C27" s="48"/>
      <c r="D27" s="304" t="s">
        <v>85</v>
      </c>
      <c r="E27" s="304"/>
      <c r="F27" s="304"/>
      <c r="G27" s="260" t="s">
        <v>86</v>
      </c>
      <c r="H27" s="260"/>
      <c r="I27" s="260"/>
      <c r="J27" s="260"/>
      <c r="K27" s="259"/>
      <c r="L27" s="259"/>
      <c r="M27" s="259"/>
      <c r="N27" s="259"/>
      <c r="O27" s="259"/>
      <c r="P27" s="259"/>
      <c r="Q27" s="259"/>
      <c r="R27" s="259"/>
      <c r="S27" s="259"/>
      <c r="T27" s="259"/>
      <c r="U27" s="259"/>
      <c r="V27" s="259"/>
      <c r="W27" s="48"/>
      <c r="X27" s="2"/>
      <c r="Y27" s="2"/>
      <c r="Z27" s="2"/>
      <c r="AA27" s="263" t="s">
        <v>87</v>
      </c>
      <c r="AB27" s="263"/>
      <c r="AC27" s="263"/>
      <c r="AD27" s="263"/>
      <c r="AE27" s="259" t="s">
        <v>39</v>
      </c>
      <c r="AF27" s="259"/>
      <c r="AG27" s="259"/>
      <c r="AH27" s="38" t="s">
        <v>47</v>
      </c>
      <c r="AI27" s="259" t="s">
        <v>39</v>
      </c>
      <c r="AJ27" s="259"/>
      <c r="AK27" s="38" t="s">
        <v>48</v>
      </c>
      <c r="AL27" s="259" t="s">
        <v>39</v>
      </c>
      <c r="AM27" s="259"/>
      <c r="AN27" s="38" t="s">
        <v>63</v>
      </c>
      <c r="AO27" s="57"/>
      <c r="AQ27" s="257" t="str">
        <f>IF(OR(K27="",K27=" "),"","←")</f>
        <v/>
      </c>
      <c r="AR27" s="257"/>
      <c r="AS27" s="257"/>
      <c r="AT27" s="257"/>
      <c r="AU27" s="256" t="str">
        <f>IF(OR(K27="",K27=" "),"","有护照者请提供护照首页及有出入国记录页复印件")</f>
        <v/>
      </c>
      <c r="AV27" s="256"/>
      <c r="AW27" s="256"/>
      <c r="AX27" s="256"/>
      <c r="AY27" s="256"/>
      <c r="AZ27" s="256"/>
      <c r="BA27" s="256"/>
      <c r="BB27" s="256"/>
      <c r="BC27" s="256"/>
      <c r="BD27" s="256"/>
    </row>
    <row r="28" spans="1:56" ht="30" customHeight="1">
      <c r="A28" s="32"/>
      <c r="B28" s="48"/>
      <c r="C28" s="48"/>
      <c r="D28" s="263" t="s">
        <v>88</v>
      </c>
      <c r="E28" s="263"/>
      <c r="F28" s="263"/>
      <c r="G28" s="263"/>
      <c r="H28" s="263"/>
      <c r="I28" s="48"/>
      <c r="J28" s="2"/>
      <c r="K28" s="295" t="s">
        <v>39</v>
      </c>
      <c r="L28" s="295"/>
      <c r="M28" s="295"/>
      <c r="N28" s="295"/>
      <c r="O28" s="38" t="s">
        <v>47</v>
      </c>
      <c r="P28" s="295" t="s">
        <v>39</v>
      </c>
      <c r="Q28" s="295"/>
      <c r="R28" s="38" t="s">
        <v>48</v>
      </c>
      <c r="S28" s="295" t="s">
        <v>39</v>
      </c>
      <c r="T28" s="295"/>
      <c r="U28" s="295"/>
      <c r="V28" s="38" t="s">
        <v>63</v>
      </c>
      <c r="W28" s="48"/>
      <c r="X28" s="2"/>
      <c r="Y28" s="2"/>
      <c r="Z28" s="2"/>
      <c r="AA28" s="260" t="s">
        <v>89</v>
      </c>
      <c r="AB28" s="260"/>
      <c r="AC28" s="260"/>
      <c r="AD28" s="260"/>
      <c r="AE28" s="259" t="s">
        <v>39</v>
      </c>
      <c r="AF28" s="259"/>
      <c r="AG28" s="259"/>
      <c r="AH28" s="259"/>
      <c r="AI28" s="259"/>
      <c r="AJ28" s="259"/>
      <c r="AK28" s="259"/>
      <c r="AL28" s="259"/>
      <c r="AM28" s="259"/>
      <c r="AN28" s="259"/>
      <c r="AO28" s="57"/>
      <c r="AQ28" s="257"/>
      <c r="AR28" s="257"/>
      <c r="AS28" s="257"/>
      <c r="AT28" s="257"/>
      <c r="AU28" s="256"/>
      <c r="AV28" s="256"/>
      <c r="AW28" s="256"/>
      <c r="AX28" s="256"/>
      <c r="AY28" s="256"/>
      <c r="AZ28" s="256"/>
      <c r="BA28" s="256"/>
      <c r="BB28" s="256"/>
      <c r="BC28" s="256"/>
      <c r="BD28" s="256"/>
    </row>
    <row r="29" spans="1:56" ht="6.75" customHeight="1">
      <c r="A29" s="37"/>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55"/>
    </row>
    <row r="30" spans="1:56" s="67" customFormat="1" ht="20.149999999999999" customHeight="1">
      <c r="A30" s="32"/>
      <c r="B30" s="75">
        <v>18</v>
      </c>
      <c r="C30" s="296" t="s">
        <v>90</v>
      </c>
      <c r="D30" s="296"/>
      <c r="E30" s="296"/>
      <c r="F30" s="296"/>
      <c r="G30" s="296"/>
      <c r="H30" s="296"/>
      <c r="I30" s="296"/>
      <c r="J30" s="296"/>
      <c r="K30" s="296"/>
      <c r="L30" s="296"/>
      <c r="M30" s="296"/>
      <c r="N30" s="296"/>
      <c r="O30" s="296"/>
      <c r="P30" s="296"/>
      <c r="Q30" s="260" t="s">
        <v>91</v>
      </c>
      <c r="R30" s="260"/>
      <c r="S30" s="260"/>
      <c r="T30" s="260"/>
      <c r="U30" s="260"/>
      <c r="V30" s="260"/>
      <c r="W30" s="260"/>
      <c r="X30" s="260"/>
      <c r="Y30" s="260"/>
      <c r="Z30" s="260"/>
      <c r="AA30" s="260"/>
      <c r="AB30" s="260"/>
      <c r="AC30" s="48"/>
      <c r="AD30" s="48"/>
      <c r="AE30" s="48"/>
      <c r="AF30" s="48"/>
      <c r="AG30" s="48"/>
      <c r="AH30" s="48"/>
      <c r="AI30" s="48"/>
      <c r="AJ30" s="48"/>
      <c r="AK30" s="48"/>
      <c r="AL30" s="48"/>
      <c r="AM30" s="48"/>
      <c r="AN30" s="48"/>
      <c r="AO30" s="61"/>
    </row>
    <row r="31" spans="1:56" ht="20.149999999999999" customHeight="1">
      <c r="A31" s="297" t="s">
        <v>92</v>
      </c>
      <c r="B31" s="298"/>
      <c r="C31" s="298"/>
      <c r="D31" s="298"/>
      <c r="E31" s="298"/>
      <c r="F31" s="298"/>
      <c r="G31" s="298"/>
      <c r="H31" s="298"/>
      <c r="I31" s="299"/>
      <c r="J31" s="297" t="s">
        <v>93</v>
      </c>
      <c r="K31" s="298"/>
      <c r="L31" s="298" t="s">
        <v>94</v>
      </c>
      <c r="M31" s="299"/>
      <c r="N31" s="297" t="s">
        <v>95</v>
      </c>
      <c r="O31" s="298"/>
      <c r="P31" s="299"/>
      <c r="Q31" s="300" t="s">
        <v>96</v>
      </c>
      <c r="R31" s="301"/>
      <c r="S31" s="301"/>
      <c r="T31" s="301"/>
      <c r="U31" s="301"/>
      <c r="V31" s="301"/>
      <c r="W31" s="301"/>
      <c r="X31" s="301"/>
      <c r="Y31" s="301"/>
      <c r="Z31" s="301"/>
      <c r="AA31" s="302" t="s">
        <v>32</v>
      </c>
      <c r="AB31" s="302"/>
      <c r="AC31" s="302"/>
      <c r="AD31" s="302"/>
      <c r="AE31" s="302"/>
      <c r="AF31" s="302"/>
      <c r="AG31" s="302"/>
      <c r="AH31" s="302"/>
      <c r="AI31" s="303"/>
      <c r="AJ31" s="298" t="s">
        <v>27</v>
      </c>
      <c r="AK31" s="298"/>
      <c r="AL31" s="298"/>
      <c r="AM31" s="298" t="s">
        <v>97</v>
      </c>
      <c r="AN31" s="298"/>
      <c r="AO31" s="299"/>
    </row>
    <row r="32" spans="1:56" ht="25" customHeight="1">
      <c r="A32" s="280"/>
      <c r="B32" s="281"/>
      <c r="C32" s="281"/>
      <c r="D32" s="281"/>
      <c r="E32" s="281"/>
      <c r="F32" s="281"/>
      <c r="G32" s="281"/>
      <c r="H32" s="281"/>
      <c r="I32" s="282"/>
      <c r="J32" s="280"/>
      <c r="K32" s="281"/>
      <c r="L32" s="281"/>
      <c r="M32" s="282"/>
      <c r="N32" s="280"/>
      <c r="O32" s="281"/>
      <c r="P32" s="282"/>
      <c r="Q32" s="283"/>
      <c r="R32" s="284"/>
      <c r="S32" s="284"/>
      <c r="T32" s="284"/>
      <c r="U32" s="284"/>
      <c r="V32" s="284"/>
      <c r="W32" s="284"/>
      <c r="X32" s="284"/>
      <c r="Y32" s="284"/>
      <c r="Z32" s="284"/>
      <c r="AA32" s="284"/>
      <c r="AB32" s="284"/>
      <c r="AC32" s="284"/>
      <c r="AD32" s="284"/>
      <c r="AE32" s="284"/>
      <c r="AF32" s="284"/>
      <c r="AG32" s="284"/>
      <c r="AH32" s="284"/>
      <c r="AI32" s="285"/>
      <c r="AJ32" s="286"/>
      <c r="AK32" s="286"/>
      <c r="AL32" s="286"/>
      <c r="AM32" s="286"/>
      <c r="AN32" s="286"/>
      <c r="AO32" s="287"/>
    </row>
    <row r="33" spans="1:41" ht="25" customHeight="1">
      <c r="A33" s="280"/>
      <c r="B33" s="281"/>
      <c r="C33" s="281"/>
      <c r="D33" s="281"/>
      <c r="E33" s="281"/>
      <c r="F33" s="281"/>
      <c r="G33" s="281"/>
      <c r="H33" s="281"/>
      <c r="I33" s="282"/>
      <c r="J33" s="280"/>
      <c r="K33" s="281"/>
      <c r="L33" s="281"/>
      <c r="M33" s="282"/>
      <c r="N33" s="280"/>
      <c r="O33" s="281"/>
      <c r="P33" s="282"/>
      <c r="Q33" s="283"/>
      <c r="R33" s="284"/>
      <c r="S33" s="284"/>
      <c r="T33" s="284"/>
      <c r="U33" s="284"/>
      <c r="V33" s="284"/>
      <c r="W33" s="284"/>
      <c r="X33" s="284"/>
      <c r="Y33" s="284"/>
      <c r="Z33" s="284"/>
      <c r="AA33" s="284"/>
      <c r="AB33" s="284"/>
      <c r="AC33" s="284"/>
      <c r="AD33" s="284"/>
      <c r="AE33" s="284"/>
      <c r="AF33" s="284"/>
      <c r="AG33" s="284"/>
      <c r="AH33" s="284"/>
      <c r="AI33" s="285"/>
      <c r="AJ33" s="286"/>
      <c r="AK33" s="286"/>
      <c r="AL33" s="286"/>
      <c r="AM33" s="286"/>
      <c r="AN33" s="286"/>
      <c r="AO33" s="287"/>
    </row>
    <row r="34" spans="1:41" ht="25" customHeight="1">
      <c r="A34" s="280"/>
      <c r="B34" s="281"/>
      <c r="C34" s="281"/>
      <c r="D34" s="281"/>
      <c r="E34" s="281"/>
      <c r="F34" s="281"/>
      <c r="G34" s="281"/>
      <c r="H34" s="281"/>
      <c r="I34" s="282"/>
      <c r="J34" s="280"/>
      <c r="K34" s="281"/>
      <c r="L34" s="281"/>
      <c r="M34" s="282"/>
      <c r="N34" s="280"/>
      <c r="O34" s="281"/>
      <c r="P34" s="282"/>
      <c r="Q34" s="283"/>
      <c r="R34" s="284"/>
      <c r="S34" s="284"/>
      <c r="T34" s="284"/>
      <c r="U34" s="284"/>
      <c r="V34" s="284"/>
      <c r="W34" s="284"/>
      <c r="X34" s="284"/>
      <c r="Y34" s="284"/>
      <c r="Z34" s="284"/>
      <c r="AA34" s="284"/>
      <c r="AB34" s="284"/>
      <c r="AC34" s="284"/>
      <c r="AD34" s="284"/>
      <c r="AE34" s="284"/>
      <c r="AF34" s="284"/>
      <c r="AG34" s="284"/>
      <c r="AH34" s="284"/>
      <c r="AI34" s="285"/>
      <c r="AJ34" s="286"/>
      <c r="AK34" s="286"/>
      <c r="AL34" s="286"/>
      <c r="AM34" s="286"/>
      <c r="AN34" s="286"/>
      <c r="AO34" s="287"/>
    </row>
    <row r="35" spans="1:41" s="67" customFormat="1" ht="20.149999999999999" customHeight="1">
      <c r="A35" s="76"/>
      <c r="B35" s="72">
        <v>19</v>
      </c>
      <c r="C35" s="288" t="s">
        <v>98</v>
      </c>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9"/>
    </row>
    <row r="36" spans="1:41" ht="20.149999999999999" customHeight="1">
      <c r="A36" s="290" t="s">
        <v>99</v>
      </c>
      <c r="B36" s="291"/>
      <c r="C36" s="291"/>
      <c r="D36" s="291"/>
      <c r="E36" s="292"/>
      <c r="F36" s="293" t="s">
        <v>93</v>
      </c>
      <c r="G36" s="263"/>
      <c r="H36" s="263"/>
      <c r="I36" s="263"/>
      <c r="J36" s="263"/>
      <c r="K36" s="294"/>
      <c r="L36" s="263" t="s">
        <v>100</v>
      </c>
      <c r="M36" s="263"/>
      <c r="N36" s="263"/>
      <c r="O36" s="263"/>
      <c r="P36" s="263"/>
      <c r="Q36" s="263"/>
      <c r="R36" s="263"/>
      <c r="S36" s="293" t="s">
        <v>24</v>
      </c>
      <c r="T36" s="263"/>
      <c r="U36" s="263"/>
      <c r="V36" s="294"/>
      <c r="W36" s="293" t="s">
        <v>101</v>
      </c>
      <c r="X36" s="263"/>
      <c r="Y36" s="263"/>
      <c r="Z36" s="263"/>
      <c r="AA36" s="263"/>
      <c r="AB36" s="263"/>
      <c r="AC36" s="263"/>
      <c r="AD36" s="263"/>
      <c r="AE36" s="263"/>
      <c r="AF36" s="263"/>
      <c r="AG36" s="294"/>
      <c r="AH36" s="293" t="s">
        <v>102</v>
      </c>
      <c r="AI36" s="263"/>
      <c r="AJ36" s="263"/>
      <c r="AK36" s="263"/>
      <c r="AL36" s="263"/>
      <c r="AM36" s="263"/>
      <c r="AN36" s="263"/>
      <c r="AO36" s="294"/>
    </row>
    <row r="37" spans="1:41" ht="25" customHeight="1">
      <c r="A37" s="280"/>
      <c r="B37" s="281"/>
      <c r="C37" s="281"/>
      <c r="D37" s="281"/>
      <c r="E37" s="282"/>
      <c r="F37" s="280"/>
      <c r="G37" s="281"/>
      <c r="H37" s="281"/>
      <c r="I37" s="281"/>
      <c r="J37" s="281"/>
      <c r="K37" s="282"/>
      <c r="L37" s="280"/>
      <c r="M37" s="281"/>
      <c r="N37" s="281"/>
      <c r="O37" s="281"/>
      <c r="P37" s="281"/>
      <c r="Q37" s="281"/>
      <c r="R37" s="282"/>
      <c r="S37" s="280"/>
      <c r="T37" s="281"/>
      <c r="U37" s="281"/>
      <c r="V37" s="282"/>
      <c r="W37" s="280"/>
      <c r="X37" s="281"/>
      <c r="Y37" s="281"/>
      <c r="Z37" s="281"/>
      <c r="AA37" s="281"/>
      <c r="AB37" s="281"/>
      <c r="AC37" s="281"/>
      <c r="AD37" s="281"/>
      <c r="AE37" s="281"/>
      <c r="AF37" s="281"/>
      <c r="AG37" s="282"/>
      <c r="AH37" s="280"/>
      <c r="AI37" s="281"/>
      <c r="AJ37" s="281"/>
      <c r="AK37" s="281"/>
      <c r="AL37" s="281"/>
      <c r="AM37" s="281"/>
      <c r="AN37" s="281"/>
      <c r="AO37" s="282"/>
    </row>
    <row r="38" spans="1:41" ht="25" customHeight="1">
      <c r="A38" s="280"/>
      <c r="B38" s="281"/>
      <c r="C38" s="281"/>
      <c r="D38" s="281"/>
      <c r="E38" s="282"/>
      <c r="F38" s="280"/>
      <c r="G38" s="281"/>
      <c r="H38" s="281"/>
      <c r="I38" s="281"/>
      <c r="J38" s="281"/>
      <c r="K38" s="282"/>
      <c r="L38" s="280"/>
      <c r="M38" s="281"/>
      <c r="N38" s="281"/>
      <c r="O38" s="281"/>
      <c r="P38" s="281"/>
      <c r="Q38" s="281"/>
      <c r="R38" s="282"/>
      <c r="S38" s="280"/>
      <c r="T38" s="281"/>
      <c r="U38" s="281"/>
      <c r="V38" s="282"/>
      <c r="W38" s="280"/>
      <c r="X38" s="281"/>
      <c r="Y38" s="281"/>
      <c r="Z38" s="281"/>
      <c r="AA38" s="281"/>
      <c r="AB38" s="281"/>
      <c r="AC38" s="281"/>
      <c r="AD38" s="281"/>
      <c r="AE38" s="281"/>
      <c r="AF38" s="281"/>
      <c r="AG38" s="282"/>
      <c r="AH38" s="280"/>
      <c r="AI38" s="281"/>
      <c r="AJ38" s="281"/>
      <c r="AK38" s="281"/>
      <c r="AL38" s="281"/>
      <c r="AM38" s="281"/>
      <c r="AN38" s="281"/>
      <c r="AO38" s="282"/>
    </row>
    <row r="39" spans="1:41" ht="3.75" customHeight="1">
      <c r="A39" s="30"/>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53"/>
    </row>
    <row r="40" spans="1:41" ht="14">
      <c r="A40" s="32"/>
      <c r="B40" s="33">
        <v>20</v>
      </c>
      <c r="C40" s="279" t="s">
        <v>103</v>
      </c>
      <c r="D40" s="279"/>
      <c r="E40" s="279"/>
      <c r="F40" s="279"/>
      <c r="G40" s="279"/>
      <c r="H40" s="279"/>
      <c r="I40" s="279"/>
      <c r="J40" s="279"/>
      <c r="K40" s="279"/>
      <c r="L40" s="279"/>
      <c r="M40" s="279"/>
      <c r="N40" s="279"/>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61"/>
    </row>
    <row r="41" spans="1:41" ht="15" customHeight="1">
      <c r="A41" s="32"/>
      <c r="B41" s="48"/>
      <c r="C41" s="260" t="s">
        <v>93</v>
      </c>
      <c r="D41" s="260"/>
      <c r="E41" s="260"/>
      <c r="F41" s="258"/>
      <c r="G41" s="258"/>
      <c r="H41" s="258"/>
      <c r="I41" s="258"/>
      <c r="J41" s="258"/>
      <c r="K41" s="258"/>
      <c r="L41" s="258"/>
      <c r="M41" s="258"/>
      <c r="N41" s="263" t="s">
        <v>104</v>
      </c>
      <c r="O41" s="258"/>
      <c r="P41" s="258"/>
      <c r="Q41" s="258"/>
      <c r="R41" s="258"/>
      <c r="S41" s="258"/>
      <c r="T41" s="258"/>
      <c r="U41" s="258"/>
      <c r="V41" s="258"/>
      <c r="W41" s="48"/>
      <c r="X41" s="260" t="s">
        <v>105</v>
      </c>
      <c r="Y41" s="260"/>
      <c r="Z41" s="260"/>
      <c r="AA41" s="260"/>
      <c r="AB41" s="260"/>
      <c r="AC41" s="258"/>
      <c r="AD41" s="258"/>
      <c r="AE41" s="258"/>
      <c r="AF41" s="258"/>
      <c r="AG41" s="258"/>
      <c r="AH41" s="263" t="s">
        <v>104</v>
      </c>
      <c r="AI41" s="258"/>
      <c r="AJ41" s="258"/>
      <c r="AK41" s="258"/>
      <c r="AL41" s="258"/>
      <c r="AM41" s="258"/>
      <c r="AN41" s="258"/>
      <c r="AO41" s="61"/>
    </row>
    <row r="42" spans="1:41" ht="15" customHeight="1">
      <c r="A42" s="32"/>
      <c r="B42" s="48"/>
      <c r="C42" s="260" t="s">
        <v>94</v>
      </c>
      <c r="D42" s="260"/>
      <c r="E42" s="260"/>
      <c r="F42" s="259"/>
      <c r="G42" s="259"/>
      <c r="H42" s="259"/>
      <c r="I42" s="259"/>
      <c r="J42" s="259"/>
      <c r="K42" s="259"/>
      <c r="L42" s="259"/>
      <c r="M42" s="259"/>
      <c r="N42" s="264"/>
      <c r="O42" s="259"/>
      <c r="P42" s="259"/>
      <c r="Q42" s="259"/>
      <c r="R42" s="259"/>
      <c r="S42" s="259"/>
      <c r="T42" s="259"/>
      <c r="U42" s="259"/>
      <c r="V42" s="259"/>
      <c r="W42" s="48"/>
      <c r="X42" s="260" t="s">
        <v>106</v>
      </c>
      <c r="Y42" s="260"/>
      <c r="Z42" s="260"/>
      <c r="AA42" s="260"/>
      <c r="AB42" s="260"/>
      <c r="AC42" s="259"/>
      <c r="AD42" s="259"/>
      <c r="AE42" s="259"/>
      <c r="AF42" s="259"/>
      <c r="AG42" s="259"/>
      <c r="AH42" s="264"/>
      <c r="AI42" s="259"/>
      <c r="AJ42" s="259"/>
      <c r="AK42" s="259"/>
      <c r="AL42" s="259"/>
      <c r="AM42" s="259"/>
      <c r="AN42" s="259"/>
      <c r="AO42" s="61"/>
    </row>
    <row r="43" spans="1:41" ht="8.25" customHeight="1">
      <c r="A43" s="32"/>
      <c r="B43" s="48"/>
      <c r="C43" s="34"/>
      <c r="D43" s="34"/>
      <c r="E43" s="34"/>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61"/>
    </row>
    <row r="44" spans="1:41" ht="15" customHeight="1">
      <c r="A44" s="32"/>
      <c r="B44" s="48"/>
      <c r="C44" s="260" t="s">
        <v>27</v>
      </c>
      <c r="D44" s="260"/>
      <c r="E44" s="260"/>
      <c r="F44" s="258"/>
      <c r="G44" s="258"/>
      <c r="H44" s="258"/>
      <c r="I44" s="258"/>
      <c r="J44" s="258"/>
      <c r="K44" s="258"/>
      <c r="L44" s="258"/>
      <c r="M44" s="258"/>
      <c r="N44" s="263" t="s">
        <v>104</v>
      </c>
      <c r="O44" s="258"/>
      <c r="P44" s="258"/>
      <c r="Q44" s="258"/>
      <c r="R44" s="258"/>
      <c r="S44" s="258"/>
      <c r="T44" s="258"/>
      <c r="U44" s="258"/>
      <c r="V44" s="258"/>
      <c r="W44" s="48"/>
      <c r="X44" s="260" t="s">
        <v>107</v>
      </c>
      <c r="Y44" s="260"/>
      <c r="Z44" s="260"/>
      <c r="AA44" s="258"/>
      <c r="AB44" s="258"/>
      <c r="AC44" s="258"/>
      <c r="AD44" s="258"/>
      <c r="AE44" s="258"/>
      <c r="AF44" s="258"/>
      <c r="AG44" s="258"/>
      <c r="AH44" s="258"/>
      <c r="AI44" s="258"/>
      <c r="AJ44" s="258"/>
      <c r="AK44" s="258"/>
      <c r="AL44" s="258"/>
      <c r="AM44" s="258"/>
      <c r="AN44" s="258"/>
      <c r="AO44" s="61"/>
    </row>
    <row r="45" spans="1:41" ht="15" customHeight="1">
      <c r="A45" s="32"/>
      <c r="B45" s="48"/>
      <c r="C45" s="260" t="s">
        <v>97</v>
      </c>
      <c r="D45" s="260"/>
      <c r="E45" s="260"/>
      <c r="F45" s="259"/>
      <c r="G45" s="259"/>
      <c r="H45" s="259"/>
      <c r="I45" s="259"/>
      <c r="J45" s="259"/>
      <c r="K45" s="259"/>
      <c r="L45" s="259"/>
      <c r="M45" s="259"/>
      <c r="N45" s="264"/>
      <c r="O45" s="259"/>
      <c r="P45" s="259"/>
      <c r="Q45" s="259"/>
      <c r="R45" s="259"/>
      <c r="S45" s="259"/>
      <c r="T45" s="259"/>
      <c r="U45" s="259"/>
      <c r="V45" s="259"/>
      <c r="W45" s="48"/>
      <c r="X45" s="260" t="s">
        <v>108</v>
      </c>
      <c r="Y45" s="260"/>
      <c r="Z45" s="260"/>
      <c r="AA45" s="259"/>
      <c r="AB45" s="259"/>
      <c r="AC45" s="259"/>
      <c r="AD45" s="259"/>
      <c r="AE45" s="259"/>
      <c r="AF45" s="259"/>
      <c r="AG45" s="259"/>
      <c r="AH45" s="259"/>
      <c r="AI45" s="259"/>
      <c r="AJ45" s="259"/>
      <c r="AK45" s="259"/>
      <c r="AL45" s="259"/>
      <c r="AM45" s="259"/>
      <c r="AN45" s="259"/>
      <c r="AO45" s="61"/>
    </row>
    <row r="46" spans="1:41" ht="6" customHeight="1">
      <c r="A46" s="32"/>
      <c r="B46" s="48"/>
      <c r="C46" s="34"/>
      <c r="D46" s="34"/>
      <c r="E46" s="34"/>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61"/>
    </row>
    <row r="47" spans="1:41" ht="15" customHeight="1">
      <c r="A47" s="32"/>
      <c r="B47" s="48"/>
      <c r="C47" s="260" t="s">
        <v>31</v>
      </c>
      <c r="D47" s="260"/>
      <c r="E47" s="260"/>
      <c r="F47" s="260"/>
      <c r="G47" s="260"/>
      <c r="H47" s="260"/>
      <c r="I47" s="260"/>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61"/>
    </row>
    <row r="48" spans="1:41" ht="15" customHeight="1">
      <c r="A48" s="32"/>
      <c r="B48" s="48"/>
      <c r="C48" s="260" t="s">
        <v>32</v>
      </c>
      <c r="D48" s="260"/>
      <c r="E48" s="260"/>
      <c r="F48" s="260"/>
      <c r="G48" s="260"/>
      <c r="H48" s="260"/>
      <c r="I48" s="260"/>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61"/>
    </row>
    <row r="49" spans="1:41" ht="6" customHeight="1">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55"/>
    </row>
    <row r="50" spans="1:41" ht="14">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row>
    <row r="51" spans="1:41" ht="14">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row>
    <row r="52" spans="1:41" ht="14">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row>
    <row r="53" spans="1:41" ht="14">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row>
    <row r="54" spans="1:41" ht="14">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row>
    <row r="55" spans="1:41" ht="14">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row>
    <row r="56" spans="1:41" ht="14">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row>
    <row r="57" spans="1:41" ht="14">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row>
    <row r="58" spans="1:41" ht="14">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row>
    <row r="59" spans="1:41" ht="14">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row>
    <row r="60" spans="1:41" ht="14">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row>
    <row r="61" spans="1:41" ht="14">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row>
    <row r="62" spans="1:41" ht="14">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row>
    <row r="63" spans="1:41" ht="14">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row>
    <row r="64" spans="1:41" ht="14">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row>
    <row r="65" spans="1:41" ht="14">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row>
    <row r="66" spans="1:41" ht="14">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row>
    <row r="67" spans="1:41" ht="14">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row>
    <row r="68" spans="1:41" ht="14">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row>
    <row r="69" spans="1:41" ht="14">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row>
    <row r="70" spans="1:41" ht="14">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row>
    <row r="71" spans="1:41" ht="14">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row>
    <row r="72" spans="1:41" ht="14">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row>
    <row r="73" spans="1:41" ht="14">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row>
    <row r="74" spans="1:41" ht="14">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row>
    <row r="75" spans="1:41" ht="14">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row>
    <row r="76" spans="1:41" ht="14">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row>
    <row r="77" spans="1:41" ht="14">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row>
    <row r="78" spans="1:41" ht="14">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row>
    <row r="79" spans="1:41" ht="14">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row>
    <row r="80" spans="1:41" ht="14">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row>
    <row r="81" spans="1:41" ht="14">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row>
    <row r="82" spans="1:41" ht="14">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row>
    <row r="83" spans="1:41" ht="14">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row>
    <row r="84" spans="1:41" ht="14">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row>
    <row r="85" spans="1:41" ht="14">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row>
    <row r="86" spans="1:41" ht="14">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row>
    <row r="87" spans="1:41" ht="14">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row>
    <row r="88" spans="1:41" ht="14">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row>
    <row r="89" spans="1:41" ht="14">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row>
    <row r="90" spans="1:41" ht="14">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row>
    <row r="91" spans="1:41" ht="14">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row>
    <row r="92" spans="1:41" ht="14">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row>
    <row r="93" spans="1:41" ht="14">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row>
    <row r="94" spans="1:41" ht="14">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row>
    <row r="95" spans="1:41" ht="14">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row>
    <row r="96" spans="1:41" ht="14">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spans="1:41" ht="14">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spans="1:41" ht="14">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spans="1:41" ht="14">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spans="1:41" ht="14">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spans="1:41" ht="14">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spans="1:41" ht="14">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spans="1:41" ht="14">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spans="1:41" ht="14">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spans="1:41" ht="14">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spans="1:41" ht="14">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spans="1:41" ht="14">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spans="1:41" ht="14">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spans="1:41" ht="14">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spans="1:41" ht="14">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spans="1:41" ht="14">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spans="1:41" ht="14">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spans="1:41" ht="14">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spans="1:41" ht="14">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spans="1:41" ht="14">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spans="1:41" ht="14">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spans="1:41" ht="14">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row r="118" spans="1:41" ht="14">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row>
    <row r="119" spans="1:41" ht="14">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row>
    <row r="120" spans="1:41" ht="14">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row>
    <row r="121" spans="1:41" ht="14">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row>
    <row r="122" spans="1:41" ht="14">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row>
    <row r="123" spans="1:41" ht="14">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row>
    <row r="124" spans="1:41" ht="14">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spans="1:41" ht="14">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spans="1:41" ht="14">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spans="1:41" ht="14">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spans="1:41" ht="14">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spans="1:41" ht="14">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sheetData>
  <sheetProtection password="C91E" sheet="1" objects="1" selectLockedCells="1"/>
  <mergeCells count="146">
    <mergeCell ref="AQ1:BN1"/>
    <mergeCell ref="AQ2:AT2"/>
    <mergeCell ref="AU2:AY2"/>
    <mergeCell ref="AZ2:BD2"/>
    <mergeCell ref="BE2:BI2"/>
    <mergeCell ref="BJ2:BN2"/>
    <mergeCell ref="C3:AN3"/>
    <mergeCell ref="AH6:AO6"/>
    <mergeCell ref="AH7:AO7"/>
    <mergeCell ref="AH8:AO8"/>
    <mergeCell ref="AH9:AO9"/>
    <mergeCell ref="C11:AO11"/>
    <mergeCell ref="AB12:AE12"/>
    <mergeCell ref="AG12:AH12"/>
    <mergeCell ref="AJ12:AK12"/>
    <mergeCell ref="AB13:AM13"/>
    <mergeCell ref="AB14:AM14"/>
    <mergeCell ref="AB15:AM15"/>
    <mergeCell ref="AB16:AM16"/>
    <mergeCell ref="U17:W17"/>
    <mergeCell ref="Z17:AF17"/>
    <mergeCell ref="C20:AO20"/>
    <mergeCell ref="A21:H21"/>
    <mergeCell ref="I21:S21"/>
    <mergeCell ref="T21:AO21"/>
    <mergeCell ref="A22:H22"/>
    <mergeCell ref="I22:S22"/>
    <mergeCell ref="U22:W22"/>
    <mergeCell ref="Y22:Z22"/>
    <mergeCell ref="AB22:AC22"/>
    <mergeCell ref="AF22:AG22"/>
    <mergeCell ref="AI22:AJ22"/>
    <mergeCell ref="AL22:AM22"/>
    <mergeCell ref="A23:H23"/>
    <mergeCell ref="I23:S23"/>
    <mergeCell ref="U23:W23"/>
    <mergeCell ref="Y23:Z23"/>
    <mergeCell ref="AB23:AC23"/>
    <mergeCell ref="AF23:AG23"/>
    <mergeCell ref="AI23:AJ23"/>
    <mergeCell ref="AL23:AM23"/>
    <mergeCell ref="A24:H24"/>
    <mergeCell ref="I24:S24"/>
    <mergeCell ref="U24:W24"/>
    <mergeCell ref="Y24:Z24"/>
    <mergeCell ref="AB24:AC24"/>
    <mergeCell ref="AF24:AG24"/>
    <mergeCell ref="AI24:AJ24"/>
    <mergeCell ref="AL24:AM24"/>
    <mergeCell ref="D26:F26"/>
    <mergeCell ref="G26:J26"/>
    <mergeCell ref="K26:AO26"/>
    <mergeCell ref="D27:F27"/>
    <mergeCell ref="G27:J27"/>
    <mergeCell ref="K27:V27"/>
    <mergeCell ref="AA27:AD27"/>
    <mergeCell ref="AE27:AG27"/>
    <mergeCell ref="AI27:AJ27"/>
    <mergeCell ref="AL27:AM27"/>
    <mergeCell ref="D28:H28"/>
    <mergeCell ref="K28:N28"/>
    <mergeCell ref="P28:Q28"/>
    <mergeCell ref="S28:U28"/>
    <mergeCell ref="AA28:AD28"/>
    <mergeCell ref="AE28:AN28"/>
    <mergeCell ref="C30:P30"/>
    <mergeCell ref="Q30:AB30"/>
    <mergeCell ref="A31:I31"/>
    <mergeCell ref="J31:K31"/>
    <mergeCell ref="L31:M31"/>
    <mergeCell ref="N31:P31"/>
    <mergeCell ref="Q31:Z31"/>
    <mergeCell ref="AA31:AI31"/>
    <mergeCell ref="AJ31:AL31"/>
    <mergeCell ref="AM31:AO31"/>
    <mergeCell ref="A32:I32"/>
    <mergeCell ref="J32:M32"/>
    <mergeCell ref="N32:P32"/>
    <mergeCell ref="Q32:AI32"/>
    <mergeCell ref="AJ32:AO32"/>
    <mergeCell ref="A33:I33"/>
    <mergeCell ref="J33:M33"/>
    <mergeCell ref="N33:P33"/>
    <mergeCell ref="Q33:AI33"/>
    <mergeCell ref="AJ33:AO33"/>
    <mergeCell ref="AH38:AO38"/>
    <mergeCell ref="A34:I34"/>
    <mergeCell ref="J34:M34"/>
    <mergeCell ref="N34:P34"/>
    <mergeCell ref="Q34:AI34"/>
    <mergeCell ref="AJ34:AO34"/>
    <mergeCell ref="C35:AO35"/>
    <mergeCell ref="A36:E36"/>
    <mergeCell ref="F36:K36"/>
    <mergeCell ref="L36:R36"/>
    <mergeCell ref="S36:V36"/>
    <mergeCell ref="W36:AG36"/>
    <mergeCell ref="AH36:AO36"/>
    <mergeCell ref="C48:I48"/>
    <mergeCell ref="J48:AN48"/>
    <mergeCell ref="N41:N42"/>
    <mergeCell ref="N44:N45"/>
    <mergeCell ref="AH41:AH42"/>
    <mergeCell ref="A4:H5"/>
    <mergeCell ref="AL1:AN2"/>
    <mergeCell ref="A6:H7"/>
    <mergeCell ref="I6:AD7"/>
    <mergeCell ref="AE6:AG7"/>
    <mergeCell ref="A8:H9"/>
    <mergeCell ref="I4:AD5"/>
    <mergeCell ref="AE4:AG5"/>
    <mergeCell ref="AH4:AO5"/>
    <mergeCell ref="I8:AD9"/>
    <mergeCell ref="AE8:AG9"/>
    <mergeCell ref="O41:V42"/>
    <mergeCell ref="C40:N40"/>
    <mergeCell ref="C41:E41"/>
    <mergeCell ref="X41:AB41"/>
    <mergeCell ref="C42:E42"/>
    <mergeCell ref="X42:AB42"/>
    <mergeCell ref="C44:E44"/>
    <mergeCell ref="X44:Z44"/>
    <mergeCell ref="AU27:BD28"/>
    <mergeCell ref="AQ27:AT28"/>
    <mergeCell ref="AC41:AG42"/>
    <mergeCell ref="AI41:AN42"/>
    <mergeCell ref="F44:M45"/>
    <mergeCell ref="O44:V45"/>
    <mergeCell ref="F41:M42"/>
    <mergeCell ref="C47:I47"/>
    <mergeCell ref="J47:AN47"/>
    <mergeCell ref="AA44:AN44"/>
    <mergeCell ref="C45:E45"/>
    <mergeCell ref="X45:Z45"/>
    <mergeCell ref="AA45:AN45"/>
    <mergeCell ref="A37:E37"/>
    <mergeCell ref="F37:K37"/>
    <mergeCell ref="L37:R37"/>
    <mergeCell ref="S37:V37"/>
    <mergeCell ref="W37:AG37"/>
    <mergeCell ref="AH37:AO37"/>
    <mergeCell ref="A38:E38"/>
    <mergeCell ref="F38:K38"/>
    <mergeCell ref="L38:R38"/>
    <mergeCell ref="S38:V38"/>
    <mergeCell ref="W38:AG38"/>
  </mergeCells>
  <phoneticPr fontId="54"/>
  <dataValidations count="14">
    <dataValidation allowBlank="1" showInputMessage="1" showErrorMessage="1" prompt="第一经费支付人电话_x000d__x000a_例：(父)133588587" sqref="AA44:AN44"/>
    <dataValidation type="list" allowBlank="1" showInputMessage="1" showErrorMessage="1" sqref="D12 J17 N17 S17 Y17 D18:D19">
      <formula1>"□,■"</formula1>
    </dataValidation>
    <dataValidation allowBlank="1" showInputMessage="1" showErrorMessage="1" prompt="第二经费支付人姓名" sqref="O41:V42"/>
    <dataValidation allowBlank="1" showInputMessage="1" showErrorMessage="1" prompt="第二经费支付人地址。此处请从“省”“市”开始写_x000d__x000a_例文：“（母）*****省*****市******区*****号”_x000d__x000a_内容请与户口一致。部分户口的地址栏只从区开始，_x000d__x000a_因为有“市”和“省”的印章，请按照印章把内容补全。" sqref="J48:AN48"/>
    <dataValidation allowBlank="1" showInputMessage="1" showErrorMessage="1" prompt="第一经费支付人地址。此处请从“省”“市”开始写_x000d__x000a_例文：“（父）*****省*****市******区*****号”_x000d__x000a_内容请与户口一致。部分户口的地址栏只从区开始，_x000d__x000a_因为有“市”和“省”的印章，请按照印章把内容补全。" sqref="J47:AN47"/>
    <dataValidation allowBlank="1" showInputMessage="1" showErrorMessage="1" prompt="第二经费支付人电话_x000d__x000a_例：(母)1335588587" sqref="AA45:AN45"/>
    <dataValidation allowBlank="1" showInputMessage="1" prompt="第二经费支付人职业_x000d__x000a_请与户口一致" sqref="O44:V45"/>
    <dataValidation allowBlank="1" showInputMessage="1" showErrorMessage="1" sqref="AH6:AO9"/>
    <dataValidation allowBlank="1" showInputMessage="1" showErrorMessage="1" prompt="请填写到具体门牌号" sqref="I6:AD9"/>
    <dataValidation allowBlank="1" showInputMessage="1" sqref="AI41:AN42 AC41:AG42"/>
    <dataValidation allowBlank="1" showInputMessage="1" prompt="第一经费支付人姓名" sqref="F41:M42"/>
    <dataValidation allowBlank="1" showInputMessage="1" prompt="第一经费支付人职业_x000d__x000a_请与户口一致" sqref="F44:M45"/>
    <dataValidation allowBlank="1" showInputMessage="1" showErrorMessage="1" prompt="请从**省**市开始填写与户口统一" sqref="Q32:AI34"/>
    <dataValidation allowBlank="1" showInputMessage="1" showErrorMessage="1" prompt="请与户口一致" sqref="AJ32:AO34"/>
  </dataValidations>
  <pageMargins left="0.48888888888888898" right="0.329166666666667" top="0.38888888888888901" bottom="0.359027777777778" header="0.3" footer="0.3"/>
  <pageSetup paperSize="9"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BN117"/>
  <sheetViews>
    <sheetView showGridLines="0" workbookViewId="0">
      <pane ySplit="2" topLeftCell="A3" activePane="bottomLeft" state="frozen"/>
      <selection pane="bottomLeft" activeCell="S34" sqref="S34:U34"/>
    </sheetView>
  </sheetViews>
  <sheetFormatPr defaultColWidth="9" defaultRowHeight="13.5" customHeight="1"/>
  <cols>
    <col min="1" max="1" width="0.81640625" customWidth="1"/>
    <col min="2" max="2" width="3.08984375" customWidth="1"/>
    <col min="3" max="3" width="1.08984375" customWidth="1"/>
    <col min="4" max="4" width="2.26953125" customWidth="1"/>
    <col min="5" max="5" width="0.90625" customWidth="1"/>
    <col min="6" max="6" width="2.26953125" customWidth="1"/>
    <col min="7" max="7" width="0.81640625" customWidth="1"/>
    <col min="8" max="8" width="1.36328125" customWidth="1"/>
    <col min="9" max="13" width="2.26953125" customWidth="1"/>
    <col min="14" max="14" width="3.26953125" customWidth="1"/>
    <col min="15" max="15" width="2.453125" customWidth="1"/>
    <col min="16" max="16" width="2.26953125" customWidth="1"/>
    <col min="17" max="17" width="2.7265625" customWidth="1"/>
    <col min="18" max="18" width="2.26953125" customWidth="1"/>
    <col min="19" max="19" width="1.1796875" customWidth="1"/>
    <col min="20" max="20" width="1.90625" customWidth="1"/>
    <col min="21" max="21" width="3.54296875" customWidth="1"/>
    <col min="22" max="27" width="2.26953125" customWidth="1"/>
    <col min="28" max="28" width="2.7265625" customWidth="1"/>
    <col min="29" max="29" width="3.08984375" customWidth="1"/>
    <col min="30" max="30" width="2.81640625" customWidth="1"/>
    <col min="31" max="31" width="2.453125" customWidth="1"/>
    <col min="32" max="32" width="3" customWidth="1"/>
    <col min="33" max="35" width="2.26953125" customWidth="1"/>
    <col min="36" max="36" width="2.7265625" customWidth="1"/>
    <col min="37" max="37" width="2.54296875" customWidth="1"/>
    <col min="38" max="42" width="2.26953125" customWidth="1"/>
    <col min="43" max="71" width="2.1796875" customWidth="1"/>
  </cols>
  <sheetData>
    <row r="1" spans="1:66" ht="1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49"/>
      <c r="AJ1" s="49"/>
      <c r="AK1" s="50"/>
      <c r="AL1" s="265" t="s">
        <v>109</v>
      </c>
      <c r="AM1" s="248"/>
      <c r="AN1" s="248"/>
      <c r="AO1" s="2"/>
      <c r="AQ1" s="233" t="s">
        <v>12</v>
      </c>
      <c r="AR1" s="234"/>
      <c r="AS1" s="234"/>
      <c r="AT1" s="234"/>
      <c r="AU1" s="234"/>
      <c r="AV1" s="234"/>
      <c r="AW1" s="234"/>
      <c r="AX1" s="234"/>
      <c r="AY1" s="234"/>
      <c r="AZ1" s="234"/>
      <c r="BA1" s="234"/>
      <c r="BB1" s="234"/>
      <c r="BC1" s="234"/>
      <c r="BD1" s="234"/>
      <c r="BE1" s="234"/>
      <c r="BF1" s="234"/>
      <c r="BG1" s="234"/>
      <c r="BH1" s="234"/>
      <c r="BI1" s="234"/>
      <c r="BJ1" s="234"/>
      <c r="BK1" s="234"/>
      <c r="BL1" s="234"/>
      <c r="BM1" s="234"/>
      <c r="BN1" s="234"/>
    </row>
    <row r="2" spans="1:66" ht="13.5" customHeight="1">
      <c r="A2" s="29"/>
      <c r="B2" s="29"/>
      <c r="C2" s="29"/>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51"/>
      <c r="AJ2" s="51"/>
      <c r="AK2" s="51"/>
      <c r="AL2" s="266"/>
      <c r="AM2" s="266"/>
      <c r="AN2" s="266"/>
      <c r="AO2" s="2"/>
      <c r="AQ2" s="235" t="str">
        <f>HYPERLINK("#目录!AB5","返回目录")</f>
        <v>返回目录</v>
      </c>
      <c r="AR2" s="235"/>
      <c r="AS2" s="235"/>
      <c r="AT2" s="235"/>
      <c r="AU2" s="236" t="str">
        <f>HYPERLINK("#入学申请书第一页!AB5","申请书第一页")</f>
        <v>申请书第一页</v>
      </c>
      <c r="AV2" s="236"/>
      <c r="AW2" s="236"/>
      <c r="AX2" s="236"/>
      <c r="AY2" s="236"/>
      <c r="AZ2" s="236" t="str">
        <f>HYPERLINK("#入学申请书第二页!AB5","申请书第二页")</f>
        <v>申请书第二页</v>
      </c>
      <c r="BA2" s="236"/>
      <c r="BB2" s="236"/>
      <c r="BC2" s="236"/>
      <c r="BD2" s="236"/>
      <c r="BE2" s="236" t="str">
        <f>HYPERLINK("#入学申请书第三页!AB5","申请书第三页")</f>
        <v>申请书第三页</v>
      </c>
      <c r="BF2" s="236"/>
      <c r="BG2" s="236"/>
      <c r="BH2" s="236"/>
      <c r="BI2" s="236"/>
      <c r="BJ2" s="238" t="str">
        <f>HYPERLINK("#经费支付书!B10","经费支付书")</f>
        <v>经费支付书</v>
      </c>
      <c r="BK2" s="239"/>
      <c r="BL2" s="239"/>
      <c r="BM2" s="239"/>
      <c r="BN2" s="240"/>
    </row>
    <row r="3" spans="1:66" ht="3.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53"/>
    </row>
    <row r="4" spans="1:66" ht="14">
      <c r="A4" s="32"/>
      <c r="B4" s="33">
        <v>21</v>
      </c>
      <c r="C4" s="260" t="s">
        <v>110</v>
      </c>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336"/>
    </row>
    <row r="5" spans="1:66" ht="6.75" customHeight="1">
      <c r="A5" s="32"/>
      <c r="B5" s="33"/>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54"/>
    </row>
    <row r="6" spans="1:66" ht="14">
      <c r="A6" s="32"/>
      <c r="B6" s="33"/>
      <c r="C6" s="34"/>
      <c r="D6" s="35" t="s">
        <v>58</v>
      </c>
      <c r="E6" s="34"/>
      <c r="F6" s="36" t="s">
        <v>111</v>
      </c>
      <c r="G6" s="34"/>
      <c r="H6" s="34"/>
      <c r="I6" s="34"/>
      <c r="J6" s="34"/>
      <c r="K6" s="34"/>
      <c r="L6" s="34"/>
      <c r="O6" s="35" t="s">
        <v>58</v>
      </c>
      <c r="P6" s="36" t="s">
        <v>112</v>
      </c>
      <c r="R6" s="34"/>
      <c r="S6" s="34"/>
      <c r="T6" s="35" t="s">
        <v>58</v>
      </c>
      <c r="U6" s="36" t="s">
        <v>113</v>
      </c>
      <c r="Y6" s="2"/>
      <c r="AB6" s="35" t="s">
        <v>58</v>
      </c>
      <c r="AC6" s="36" t="s">
        <v>114</v>
      </c>
      <c r="AF6" s="35" t="s">
        <v>58</v>
      </c>
      <c r="AG6" s="36" t="s">
        <v>115</v>
      </c>
      <c r="AH6" s="34"/>
      <c r="AL6" s="35" t="s">
        <v>58</v>
      </c>
      <c r="AM6" s="11" t="s">
        <v>116</v>
      </c>
      <c r="AO6" s="54"/>
    </row>
    <row r="7" spans="1:66" ht="25.5" customHeight="1">
      <c r="A7" s="32"/>
      <c r="B7" s="33"/>
      <c r="C7" s="34"/>
      <c r="D7" s="34"/>
      <c r="E7" s="34"/>
      <c r="F7" s="36"/>
      <c r="G7" s="34"/>
      <c r="H7" s="34"/>
      <c r="I7" s="34"/>
      <c r="J7" s="34"/>
      <c r="K7" s="34"/>
      <c r="L7" s="34"/>
      <c r="M7" s="34"/>
      <c r="N7" s="34"/>
      <c r="O7" s="36"/>
      <c r="P7" s="34"/>
      <c r="Q7" s="34"/>
      <c r="R7" s="34"/>
      <c r="S7" s="34"/>
      <c r="T7" s="34"/>
      <c r="U7" s="34"/>
      <c r="V7" s="34"/>
      <c r="W7" s="34"/>
      <c r="X7" s="36"/>
      <c r="Y7" s="34"/>
      <c r="Z7" s="34"/>
      <c r="AA7" s="34"/>
      <c r="AB7" s="34"/>
      <c r="AC7" s="34"/>
      <c r="AD7" s="34"/>
      <c r="AE7" s="34"/>
      <c r="AF7" s="34"/>
      <c r="AG7" s="34"/>
      <c r="AH7" s="36"/>
      <c r="AI7" s="34"/>
      <c r="AJ7" s="34"/>
      <c r="AK7" s="34"/>
      <c r="AL7" s="34"/>
      <c r="AM7" s="34"/>
      <c r="AN7" s="34"/>
      <c r="AO7" s="54"/>
    </row>
    <row r="8" spans="1:66" ht="14">
      <c r="A8" s="32"/>
      <c r="B8" s="33"/>
      <c r="C8" s="34"/>
      <c r="D8" s="36" t="s">
        <v>35</v>
      </c>
      <c r="E8" s="34"/>
      <c r="F8" s="36"/>
      <c r="G8" s="34"/>
      <c r="H8" s="34"/>
      <c r="I8" s="259"/>
      <c r="J8" s="259"/>
      <c r="K8" s="259"/>
      <c r="L8" s="259"/>
      <c r="M8" s="259"/>
      <c r="N8" s="259"/>
      <c r="O8" s="259"/>
      <c r="P8" s="259"/>
      <c r="Q8" s="259"/>
      <c r="R8" s="259"/>
      <c r="S8" s="259"/>
      <c r="T8" s="259"/>
      <c r="U8" s="259"/>
      <c r="V8" s="259"/>
      <c r="W8" s="34"/>
      <c r="X8" s="36"/>
      <c r="Y8" s="36" t="s">
        <v>117</v>
      </c>
      <c r="Z8" s="34"/>
      <c r="AA8" s="34"/>
      <c r="AB8" s="259"/>
      <c r="AC8" s="259"/>
      <c r="AD8" s="259"/>
      <c r="AE8" s="259"/>
      <c r="AF8" s="259"/>
      <c r="AG8" s="259"/>
      <c r="AH8" s="259"/>
      <c r="AI8" s="259"/>
      <c r="AJ8" s="259"/>
      <c r="AK8" s="259"/>
      <c r="AL8" s="259"/>
      <c r="AM8" s="259"/>
      <c r="AN8" s="259"/>
      <c r="AO8" s="54"/>
    </row>
    <row r="9" spans="1:66" ht="15" customHeight="1">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55"/>
    </row>
    <row r="10" spans="1:66" ht="8.25" customHeight="1">
      <c r="A10" s="39"/>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52"/>
      <c r="AJ10" s="52"/>
      <c r="AK10" s="52"/>
      <c r="AL10" s="52"/>
      <c r="AM10" s="40"/>
      <c r="AN10" s="40"/>
      <c r="AO10" s="56"/>
    </row>
    <row r="11" spans="1:66" ht="17.25" customHeight="1">
      <c r="A11" s="41"/>
      <c r="B11" s="33">
        <v>22</v>
      </c>
      <c r="C11" s="2"/>
      <c r="D11" s="337" t="s">
        <v>118</v>
      </c>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2"/>
      <c r="AN11" s="2"/>
      <c r="AO11" s="57"/>
    </row>
    <row r="12" spans="1:66" ht="22.5" customHeight="1">
      <c r="A12" s="41"/>
      <c r="B12" s="2"/>
      <c r="C12" s="2"/>
      <c r="D12" s="200" t="s">
        <v>119</v>
      </c>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
      <c r="AO12" s="57"/>
    </row>
    <row r="13" spans="1:66" ht="7.5" customHeight="1">
      <c r="A13" s="333"/>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34"/>
    </row>
    <row r="14" spans="1:66" ht="33" customHeight="1">
      <c r="A14" s="317"/>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9"/>
    </row>
    <row r="15" spans="1:66" ht="33" customHeight="1">
      <c r="A15" s="320"/>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2"/>
      <c r="AQ15" s="58"/>
      <c r="AR15" s="335"/>
      <c r="AS15" s="335"/>
      <c r="AT15" s="335"/>
      <c r="AU15" s="335"/>
      <c r="AV15" s="335"/>
      <c r="AW15" s="335"/>
      <c r="AX15" s="335"/>
      <c r="AY15" s="335"/>
      <c r="AZ15" s="335"/>
      <c r="BA15" s="335"/>
      <c r="BB15" s="335"/>
      <c r="BC15" s="335"/>
    </row>
    <row r="16" spans="1:66" ht="33" customHeight="1">
      <c r="A16" s="320"/>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2"/>
    </row>
    <row r="17" spans="1:41" ht="33" customHeight="1">
      <c r="A17" s="320"/>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2"/>
    </row>
    <row r="18" spans="1:41" ht="33" customHeight="1">
      <c r="A18" s="320"/>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2"/>
    </row>
    <row r="19" spans="1:41" ht="33" customHeight="1">
      <c r="A19" s="320"/>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2"/>
    </row>
    <row r="20" spans="1:41" ht="33" customHeight="1">
      <c r="A20" s="320"/>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2"/>
    </row>
    <row r="21" spans="1:41" ht="33" customHeight="1">
      <c r="A21" s="320"/>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2"/>
    </row>
    <row r="22" spans="1:41" ht="33" customHeight="1">
      <c r="A22" s="320"/>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2"/>
    </row>
    <row r="23" spans="1:41" ht="33" customHeight="1">
      <c r="A23" s="320"/>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2"/>
    </row>
    <row r="24" spans="1:41" ht="33" customHeight="1">
      <c r="A24" s="320"/>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2"/>
    </row>
    <row r="25" spans="1:41" ht="33" customHeight="1">
      <c r="A25" s="320"/>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2"/>
    </row>
    <row r="26" spans="1:41" ht="33" customHeight="1">
      <c r="A26" s="320"/>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2"/>
    </row>
    <row r="27" spans="1:41" ht="33" customHeight="1">
      <c r="A27" s="323"/>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5"/>
    </row>
    <row r="28" spans="1:41" ht="6.75" customHeight="1">
      <c r="A28" s="42"/>
      <c r="B28" s="43"/>
      <c r="C28" s="43"/>
      <c r="D28" s="43"/>
      <c r="E28" s="43"/>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3"/>
      <c r="AM28" s="43"/>
      <c r="AN28" s="43"/>
      <c r="AO28" s="59"/>
    </row>
    <row r="29" spans="1:41" ht="17.25" customHeight="1">
      <c r="A29" s="45"/>
      <c r="B29" s="46"/>
      <c r="C29" s="46"/>
      <c r="D29" s="260" t="s">
        <v>120</v>
      </c>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46"/>
      <c r="AM29" s="46"/>
      <c r="AN29" s="46"/>
      <c r="AO29" s="60"/>
    </row>
    <row r="30" spans="1:41" ht="2.25" customHeight="1">
      <c r="A30" s="45"/>
      <c r="B30" s="46"/>
      <c r="C30" s="46"/>
      <c r="D30" s="46"/>
      <c r="E30" s="46"/>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46"/>
      <c r="AM30" s="46"/>
      <c r="AN30" s="46"/>
      <c r="AO30" s="60"/>
    </row>
    <row r="31" spans="1:41" ht="15.75" customHeight="1">
      <c r="A31" s="45"/>
      <c r="B31" s="46"/>
      <c r="C31" s="46"/>
      <c r="D31" s="260" t="s">
        <v>121</v>
      </c>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46"/>
      <c r="AM31" s="46"/>
      <c r="AN31" s="46"/>
      <c r="AO31" s="60"/>
    </row>
    <row r="32" spans="1:41" ht="17.25" customHeight="1">
      <c r="A32" s="45"/>
      <c r="B32" s="46"/>
      <c r="C32" s="46"/>
      <c r="D32" s="260" t="s">
        <v>122</v>
      </c>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46"/>
      <c r="AM32" s="46"/>
      <c r="AN32" s="46"/>
      <c r="AO32" s="60"/>
    </row>
    <row r="33" spans="1:66" ht="6.75" customHeight="1">
      <c r="A33" s="45"/>
      <c r="B33" s="46"/>
      <c r="C33" s="46"/>
      <c r="D33" s="46"/>
      <c r="E33" s="46"/>
      <c r="F33" s="46"/>
      <c r="G33" s="46"/>
      <c r="H33" s="46"/>
      <c r="I33" s="46"/>
      <c r="J33" s="46"/>
      <c r="K33" s="46"/>
      <c r="L33" s="46"/>
      <c r="M33" s="46"/>
      <c r="N33" s="46"/>
      <c r="O33" s="46"/>
      <c r="P33" s="46"/>
      <c r="Q33" s="46"/>
      <c r="R33" s="46"/>
      <c r="S33" s="46"/>
      <c r="T33" s="46"/>
      <c r="U33" s="46"/>
      <c r="V33" s="34"/>
      <c r="W33" s="46"/>
      <c r="X33" s="46"/>
      <c r="Y33" s="46"/>
      <c r="Z33" s="46"/>
      <c r="AA33" s="46"/>
      <c r="AB33" s="46"/>
      <c r="AC33" s="46"/>
      <c r="AD33" s="46"/>
      <c r="AE33" s="46"/>
      <c r="AF33" s="46"/>
      <c r="AG33" s="46"/>
      <c r="AH33" s="46"/>
      <c r="AI33" s="46"/>
      <c r="AJ33" s="46"/>
      <c r="AK33" s="46"/>
      <c r="AL33" s="46"/>
      <c r="AM33" s="46"/>
      <c r="AN33" s="46"/>
      <c r="AO33" s="60"/>
    </row>
    <row r="34" spans="1:66" ht="19.5" customHeight="1">
      <c r="A34" s="45"/>
      <c r="B34" s="46"/>
      <c r="C34" s="46"/>
      <c r="D34" s="46"/>
      <c r="E34" s="46"/>
      <c r="F34" s="291" t="s">
        <v>123</v>
      </c>
      <c r="G34" s="291"/>
      <c r="H34" s="291"/>
      <c r="I34" s="291"/>
      <c r="J34" s="46"/>
      <c r="K34" s="329"/>
      <c r="L34" s="329"/>
      <c r="M34" s="330"/>
      <c r="N34" s="330"/>
      <c r="O34" s="46" t="s">
        <v>47</v>
      </c>
      <c r="P34" s="331"/>
      <c r="Q34" s="331"/>
      <c r="R34" s="46" t="s">
        <v>48</v>
      </c>
      <c r="S34" s="332"/>
      <c r="T34" s="332"/>
      <c r="U34" s="332"/>
      <c r="V34" s="46" t="s">
        <v>63</v>
      </c>
      <c r="W34" s="46"/>
      <c r="X34" s="46"/>
      <c r="Y34" s="46"/>
      <c r="Z34" s="46"/>
      <c r="AA34" s="46"/>
      <c r="AB34" s="46"/>
      <c r="AC34" s="46"/>
      <c r="AD34" s="46"/>
      <c r="AE34" s="46"/>
      <c r="AF34" s="46"/>
      <c r="AG34" s="46"/>
      <c r="AH34" s="46"/>
      <c r="AI34" s="46"/>
      <c r="AJ34" s="46"/>
      <c r="AK34" s="46"/>
      <c r="AL34" s="46"/>
      <c r="AM34" s="46"/>
      <c r="AN34" s="46"/>
      <c r="AO34" s="60"/>
    </row>
    <row r="35" spans="1:66" ht="35.25" customHeight="1">
      <c r="A35" s="32"/>
      <c r="B35" s="48"/>
      <c r="C35" s="48"/>
      <c r="D35" s="48"/>
      <c r="E35" s="48"/>
      <c r="F35" s="326" t="s">
        <v>124</v>
      </c>
      <c r="G35" s="326"/>
      <c r="H35" s="326"/>
      <c r="I35" s="326"/>
      <c r="J35" s="326"/>
      <c r="K35" s="326"/>
      <c r="L35" s="326"/>
      <c r="M35" s="326"/>
      <c r="N35" s="326"/>
      <c r="O35" s="326"/>
      <c r="P35" s="263"/>
      <c r="Q35" s="263"/>
      <c r="R35" s="263"/>
      <c r="S35" s="263"/>
      <c r="T35" s="263"/>
      <c r="U35" s="263"/>
      <c r="V35" s="263"/>
      <c r="W35" s="263"/>
      <c r="X35" s="263"/>
      <c r="Y35" s="263"/>
      <c r="Z35" s="263"/>
      <c r="AA35" s="263"/>
      <c r="AB35" s="263"/>
      <c r="AC35" s="263"/>
      <c r="AD35" s="263"/>
      <c r="AE35" s="263"/>
      <c r="AF35" s="263"/>
      <c r="AG35" s="263"/>
      <c r="AH35" s="263"/>
      <c r="AI35" s="263"/>
      <c r="AJ35" s="263" t="s">
        <v>125</v>
      </c>
      <c r="AK35" s="263"/>
      <c r="AL35" s="263"/>
      <c r="AM35" s="263"/>
      <c r="AN35" s="263"/>
      <c r="AO35" s="61"/>
      <c r="AQ35" s="62" t="s">
        <v>126</v>
      </c>
      <c r="AR35" s="327" t="s">
        <v>127</v>
      </c>
      <c r="AS35" s="327"/>
      <c r="AT35" s="327"/>
      <c r="AU35" s="327"/>
      <c r="AV35" s="327"/>
      <c r="AW35" s="327"/>
      <c r="AX35" s="327"/>
      <c r="AY35" s="327"/>
      <c r="AZ35" s="327"/>
      <c r="BA35" s="327"/>
      <c r="BB35" s="327"/>
      <c r="BC35" s="327"/>
      <c r="BD35" s="327"/>
      <c r="BE35" s="327"/>
      <c r="BF35" s="327"/>
      <c r="BG35" s="327"/>
      <c r="BH35" s="327"/>
      <c r="BI35" s="327"/>
      <c r="BJ35" s="63"/>
      <c r="BK35" s="63"/>
      <c r="BL35" s="63"/>
      <c r="BM35" s="63"/>
      <c r="BN35" s="63"/>
    </row>
    <row r="36" spans="1:66" ht="9" customHeight="1">
      <c r="A36" s="32"/>
      <c r="B36" s="48"/>
      <c r="C36" s="48"/>
      <c r="D36" s="48"/>
      <c r="E36" s="48"/>
      <c r="F36" s="46"/>
      <c r="G36" s="46"/>
      <c r="H36" s="46"/>
      <c r="I36" s="46"/>
      <c r="J36" s="46"/>
      <c r="K36" s="46"/>
      <c r="L36" s="46"/>
      <c r="M36" s="46"/>
      <c r="N36" s="46"/>
      <c r="O36" s="46"/>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61"/>
    </row>
    <row r="37" spans="1:66" ht="7.5" customHeight="1">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55"/>
    </row>
    <row r="38" spans="1:66" ht="14">
      <c r="A38" s="328" t="s">
        <v>128</v>
      </c>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row>
    <row r="39" spans="1:66" ht="14">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row>
    <row r="40" spans="1:66" ht="14">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1:66" ht="14">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row>
    <row r="42" spans="1:66" ht="14">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row>
    <row r="43" spans="1:66" ht="14">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row>
    <row r="44" spans="1:66" ht="14">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row>
    <row r="45" spans="1:66" ht="14">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row>
    <row r="46" spans="1:66" ht="14">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row>
    <row r="47" spans="1:66" ht="14">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row>
    <row r="48" spans="1:66" ht="14">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row>
    <row r="49" spans="1:41" ht="14">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row>
    <row r="50" spans="1:41" ht="14">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row>
    <row r="51" spans="1:41" ht="14">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row>
    <row r="52" spans="1:41" ht="14">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row>
    <row r="53" spans="1:41" ht="14">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row>
    <row r="54" spans="1:41" ht="14">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row>
    <row r="55" spans="1:41" ht="14">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row>
    <row r="56" spans="1:41" ht="14">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row>
    <row r="57" spans="1:41" ht="14">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row>
    <row r="58" spans="1:41" ht="14">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row>
    <row r="59" spans="1:41" ht="14">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row>
    <row r="60" spans="1:41" ht="14">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row>
    <row r="61" spans="1:41" ht="14">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row>
    <row r="62" spans="1:41" ht="14">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row>
    <row r="63" spans="1:41" ht="14">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row>
    <row r="64" spans="1:41" ht="14">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row>
    <row r="65" spans="1:41" ht="14">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row>
    <row r="66" spans="1:41" ht="14">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row>
    <row r="67" spans="1:41" ht="14">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row>
    <row r="68" spans="1:41" ht="14">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row>
    <row r="69" spans="1:41" ht="14">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row>
    <row r="70" spans="1:41" ht="14">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row>
    <row r="71" spans="1:41" ht="14">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row>
    <row r="72" spans="1:41" ht="14">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row>
    <row r="73" spans="1:41" ht="14">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row>
    <row r="74" spans="1:41" ht="14">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row>
    <row r="75" spans="1:41" ht="14">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row>
    <row r="76" spans="1:41" ht="14">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row>
    <row r="77" spans="1:41" ht="14">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row>
    <row r="78" spans="1:41" ht="14">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row>
    <row r="79" spans="1:41" ht="14">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row>
    <row r="80" spans="1:41" ht="14">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row>
    <row r="81" spans="1:41" ht="14">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row>
    <row r="82" spans="1:41" ht="14">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row>
    <row r="83" spans="1:41" ht="14">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row>
    <row r="84" spans="1:41" ht="14">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row>
    <row r="85" spans="1:41" ht="14">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row>
    <row r="86" spans="1:41" ht="14">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row>
    <row r="87" spans="1:41" ht="14">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row>
    <row r="88" spans="1:41" ht="14">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row>
    <row r="89" spans="1:41" ht="14">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row>
    <row r="90" spans="1:41" ht="14">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row>
    <row r="91" spans="1:41" ht="14">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row>
    <row r="92" spans="1:41" ht="14">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row>
    <row r="93" spans="1:41" ht="14">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row>
    <row r="94" spans="1:41" ht="14">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row>
    <row r="95" spans="1:41" ht="14">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row>
    <row r="96" spans="1:41" ht="14">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row>
    <row r="97" spans="1:41" ht="14">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row>
    <row r="98" spans="1:41" ht="14">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row>
    <row r="99" spans="1:41" ht="14">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row>
    <row r="100" spans="1:41" ht="14">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row>
    <row r="101" spans="1:41" ht="14">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row>
    <row r="102" spans="1:41" ht="14">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row>
    <row r="103" spans="1:41" ht="14">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row>
    <row r="104" spans="1:41" ht="14">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row>
    <row r="105" spans="1:41" ht="14">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row>
    <row r="106" spans="1:41" ht="14">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row>
    <row r="107" spans="1:41" ht="14">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row>
    <row r="108" spans="1:41" ht="14">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row>
    <row r="109" spans="1:41" ht="14">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row>
    <row r="110" spans="1:41" ht="14">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row>
    <row r="111" spans="1:41" ht="14">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row>
    <row r="112" spans="1:41" ht="14">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row>
    <row r="113" spans="1:41" ht="14">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row>
    <row r="114" spans="1:41" ht="14">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row>
    <row r="115" spans="1:41" ht="14">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row>
    <row r="116" spans="1:41" ht="14">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row>
    <row r="117" spans="1:41" ht="14">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row>
  </sheetData>
  <sheetProtection password="C91E" sheet="1" objects="1" selectLockedCells="1"/>
  <mergeCells count="28">
    <mergeCell ref="AQ1:BN1"/>
    <mergeCell ref="AQ2:AT2"/>
    <mergeCell ref="AU2:AY2"/>
    <mergeCell ref="AZ2:BD2"/>
    <mergeCell ref="BE2:BI2"/>
    <mergeCell ref="BJ2:BN2"/>
    <mergeCell ref="AR15:BC15"/>
    <mergeCell ref="D29:AK29"/>
    <mergeCell ref="D31:AK31"/>
    <mergeCell ref="D32:AK32"/>
    <mergeCell ref="C4:AO4"/>
    <mergeCell ref="I8:V8"/>
    <mergeCell ref="AB8:AN8"/>
    <mergeCell ref="D11:AL11"/>
    <mergeCell ref="D12:AM12"/>
    <mergeCell ref="AR35:BI35"/>
    <mergeCell ref="A38:AO38"/>
    <mergeCell ref="F34:I34"/>
    <mergeCell ref="K34:L34"/>
    <mergeCell ref="M34:N34"/>
    <mergeCell ref="P34:Q34"/>
    <mergeCell ref="S34:U34"/>
    <mergeCell ref="AL1:AN2"/>
    <mergeCell ref="A14:AO27"/>
    <mergeCell ref="F35:O35"/>
    <mergeCell ref="P35:AI35"/>
    <mergeCell ref="AJ35:AN35"/>
    <mergeCell ref="A13:AO13"/>
  </mergeCells>
  <phoneticPr fontId="54"/>
  <dataValidations count="3">
    <dataValidation type="list" allowBlank="1" showInputMessage="1" showErrorMessage="1" sqref="O6 T6 AB6 AF6 AL6 N7 AG7 D6:D7 W7:W8">
      <formula1>"□,■"</formula1>
    </dataValidation>
    <dataValidation allowBlank="1" showInputMessage="1" showErrorMessage="1" prompt="此处课程请参照网络查询结果，不可以填写此大学没有的专业。" sqref="AB8:AN8"/>
    <dataValidation allowBlank="1" showInputMessage="1" showErrorMessage="1" promptTitle="填写提示" prompt="学习理由书请尽量写满，日语专业的同学可以直接用日语填写" sqref="A14:AO27"/>
  </dataValidations>
  <pageMargins left="0.45" right="0.33888888888888902" top="0.30902777777777801" bottom="0.359027777777778" header="0.20902777777777801" footer="0.3"/>
  <pageSetup paperSize="9"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BJ40"/>
  <sheetViews>
    <sheetView showGridLines="0" workbookViewId="0">
      <pane ySplit="2" topLeftCell="A3" activePane="bottomLeft" state="frozen"/>
      <selection pane="bottomLeft" activeCell="AE33" sqref="AE33:AF33"/>
    </sheetView>
  </sheetViews>
  <sheetFormatPr defaultColWidth="9" defaultRowHeight="13.5" customHeight="1"/>
  <cols>
    <col min="1" max="1" width="0.90625" style="20" customWidth="1"/>
    <col min="2" max="6" width="2.453125" style="20" customWidth="1"/>
    <col min="7" max="7" width="2.7265625" style="20" customWidth="1"/>
    <col min="8" max="8" width="3.81640625" style="20" customWidth="1"/>
    <col min="9" max="9" width="4.6328125" style="20" customWidth="1"/>
    <col min="10" max="25" width="2.453125" style="20" customWidth="1"/>
    <col min="26" max="26" width="3.26953125" style="20" customWidth="1"/>
    <col min="27" max="27" width="2.453125" style="20" customWidth="1"/>
    <col min="28" max="28" width="3.26953125" style="20" customWidth="1"/>
    <col min="29" max="29" width="2.54296875" style="20" customWidth="1"/>
    <col min="30" max="31" width="3.26953125" style="20" customWidth="1"/>
    <col min="32" max="32" width="2.1796875" style="20" customWidth="1"/>
    <col min="33" max="33" width="2.453125" style="20" customWidth="1"/>
    <col min="34" max="34" width="2" style="20" customWidth="1"/>
    <col min="35" max="35" width="2.1796875" style="20" customWidth="1"/>
    <col min="36" max="36" width="2.26953125" style="20" customWidth="1"/>
    <col min="37" max="37" width="3.26953125" style="20" customWidth="1"/>
    <col min="38" max="38" width="2.26953125" style="20" customWidth="1"/>
    <col min="39" max="62" width="2" style="20" customWidth="1"/>
    <col min="63" max="67" width="1.90625" style="20" customWidth="1"/>
    <col min="68" max="16384" width="9" style="20"/>
  </cols>
  <sheetData>
    <row r="1" spans="1:62" ht="20.25" customHeight="1">
      <c r="A1" s="375" t="s">
        <v>129</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M1" s="233" t="s">
        <v>12</v>
      </c>
      <c r="AN1" s="234"/>
      <c r="AO1" s="234"/>
      <c r="AP1" s="234"/>
      <c r="AQ1" s="234"/>
      <c r="AR1" s="234"/>
      <c r="AS1" s="234"/>
      <c r="AT1" s="234"/>
      <c r="AU1" s="234"/>
      <c r="AV1" s="234"/>
      <c r="AW1" s="234"/>
      <c r="AX1" s="234"/>
      <c r="AY1" s="234"/>
      <c r="AZ1" s="234"/>
      <c r="BA1" s="234"/>
      <c r="BB1" s="234"/>
      <c r="BC1" s="234"/>
      <c r="BD1" s="234"/>
      <c r="BE1" s="234"/>
      <c r="BF1" s="234"/>
      <c r="BG1" s="234"/>
      <c r="BH1" s="234"/>
      <c r="BI1" s="234"/>
      <c r="BJ1" s="234"/>
    </row>
    <row r="2" spans="1:62" ht="19.5" customHeight="1">
      <c r="A2" s="376" t="s">
        <v>130</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M2" s="377" t="str">
        <f>HYPERLINK("#目录!AB5","返回目录")</f>
        <v>返回目录</v>
      </c>
      <c r="AN2" s="235"/>
      <c r="AO2" s="235"/>
      <c r="AP2" s="235"/>
      <c r="AQ2" s="237" t="str">
        <f>HYPERLINK("#入学申请书第一页!AB5","申请书第一页")</f>
        <v>申请书第一页</v>
      </c>
      <c r="AR2" s="236"/>
      <c r="AS2" s="236"/>
      <c r="AT2" s="236"/>
      <c r="AU2" s="236"/>
      <c r="AV2" s="236" t="str">
        <f>HYPERLINK("#入学申请书第二页!AB5","申请书第二页")</f>
        <v>申请书第二页</v>
      </c>
      <c r="AW2" s="236"/>
      <c r="AX2" s="236"/>
      <c r="AY2" s="236"/>
      <c r="AZ2" s="236"/>
      <c r="BA2" s="236" t="str">
        <f>HYPERLINK("#入学申请书第三页!AB5","申请书第三页")</f>
        <v>申请书第三页</v>
      </c>
      <c r="BB2" s="236"/>
      <c r="BC2" s="236"/>
      <c r="BD2" s="236"/>
      <c r="BE2" s="236"/>
      <c r="BF2" s="238" t="str">
        <f>HYPERLINK("#经费支付书!B10","经费支付书")</f>
        <v>经费支付书</v>
      </c>
      <c r="BG2" s="239"/>
      <c r="BH2" s="239"/>
      <c r="BI2" s="239"/>
      <c r="BJ2" s="240"/>
    </row>
    <row r="3" spans="1:62" ht="14">
      <c r="A3" s="358" t="s">
        <v>131</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row>
    <row r="4" spans="1:62" ht="23.25" customHeight="1">
      <c r="B4" s="338" t="s">
        <v>24</v>
      </c>
      <c r="C4" s="338"/>
      <c r="D4" s="338"/>
      <c r="E4" s="372" t="str">
        <f>IF(入学申请书第一页!AE14=0,"",入学申请书第一页!AE14)</f>
        <v/>
      </c>
      <c r="F4" s="372"/>
      <c r="G4" s="372"/>
      <c r="H4" s="372"/>
      <c r="I4" s="372"/>
      <c r="J4" s="372"/>
      <c r="K4" s="338" t="s">
        <v>132</v>
      </c>
      <c r="L4" s="338"/>
      <c r="M4" s="338"/>
      <c r="N4" s="338"/>
      <c r="O4" s="373" t="str">
        <f>入学申请书第一页!M9&amp;入学申请书第一页!U9</f>
        <v/>
      </c>
      <c r="P4" s="373"/>
      <c r="Q4" s="373"/>
      <c r="R4" s="373"/>
      <c r="S4" s="373"/>
      <c r="T4" s="373"/>
      <c r="U4" s="24"/>
      <c r="V4" s="374" t="s">
        <v>100</v>
      </c>
      <c r="W4" s="374"/>
      <c r="X4" s="374"/>
      <c r="Y4" s="374"/>
      <c r="Z4" s="373" t="str">
        <f>IF(入学申请书第一页!G13=0,"",入学申请书第一页!G13)</f>
        <v/>
      </c>
      <c r="AA4" s="373"/>
      <c r="AB4" s="373"/>
      <c r="AC4" s="373"/>
      <c r="AD4" s="373"/>
      <c r="AE4" s="373"/>
      <c r="AF4" s="20" t="s">
        <v>133</v>
      </c>
      <c r="AH4" s="372" t="str">
        <f>IF(入学申请书第一页!E15=0,"",入学申请书第一页!E15)</f>
        <v/>
      </c>
      <c r="AI4" s="372"/>
    </row>
    <row r="5" spans="1:62" ht="38.25" customHeight="1">
      <c r="A5" s="368" t="s">
        <v>134</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row>
    <row r="6" spans="1:62" ht="22.5" customHeight="1">
      <c r="A6" s="370" t="s">
        <v>135</v>
      </c>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row>
    <row r="7" spans="1:62" ht="14">
      <c r="A7" s="21"/>
      <c r="B7" s="343" t="s">
        <v>136</v>
      </c>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row>
    <row r="8" spans="1:62" ht="18" customHeight="1">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row>
    <row r="9" spans="1:62" ht="14">
      <c r="B9" s="358" t="s">
        <v>137</v>
      </c>
      <c r="C9" s="358"/>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row>
    <row r="10" spans="1:62" ht="18" customHeight="1">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row>
    <row r="11" spans="1:62" ht="18" customHeight="1">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row>
    <row r="12" spans="1:62" ht="18" customHeight="1">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row>
    <row r="13" spans="1:62" ht="18" customHeight="1">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row>
    <row r="14" spans="1:62" ht="6.75" customHeight="1">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row>
    <row r="15" spans="1:62" ht="18" customHeight="1">
      <c r="A15" s="22"/>
      <c r="B15" s="371" t="s">
        <v>138</v>
      </c>
      <c r="C15" s="371"/>
      <c r="D15" s="371"/>
      <c r="E15" s="371"/>
      <c r="F15" s="371"/>
      <c r="G15" s="371"/>
      <c r="H15" s="371"/>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62" ht="17.25" customHeight="1">
      <c r="A16" s="21"/>
      <c r="B16" s="23" t="s">
        <v>139</v>
      </c>
      <c r="C16" s="367" t="str">
        <f>IF(E19="","",E19)</f>
        <v/>
      </c>
      <c r="D16" s="367"/>
      <c r="E16" s="367"/>
      <c r="F16" s="367"/>
      <c r="G16" s="367"/>
      <c r="H16" s="367"/>
      <c r="I16" s="357" t="s">
        <v>140</v>
      </c>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row>
    <row r="17" spans="1:51" ht="44.25" customHeight="1">
      <c r="A17" s="368" t="s">
        <v>141</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row>
    <row r="18" spans="1:51" ht="16.5" customHeight="1">
      <c r="A18" s="358" t="s">
        <v>142</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row>
    <row r="19" spans="1:51" ht="20.25" customHeight="1">
      <c r="C19" s="338" t="s">
        <v>143</v>
      </c>
      <c r="D19" s="338"/>
      <c r="E19" s="369" t="str">
        <f>IF(AND(入学申请书第二页!F41="",入学申请书第二页!O41=""),"",IF(入学申请书第二页!O41="",入学申请书第二页!F41,入学申请书第二页!F41&amp;"、"&amp;入学申请书第二页!O41))</f>
        <v/>
      </c>
      <c r="F19" s="369"/>
      <c r="G19" s="369"/>
      <c r="H19" s="369"/>
      <c r="I19" s="369"/>
      <c r="J19" s="358" t="s">
        <v>144</v>
      </c>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row>
    <row r="20" spans="1:51" ht="16.5" customHeight="1">
      <c r="A20" s="358" t="s">
        <v>145</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row>
    <row r="21" spans="1:51" ht="21" customHeight="1">
      <c r="B21" s="360" t="s">
        <v>146</v>
      </c>
      <c r="C21" s="351"/>
      <c r="D21" s="357" t="s">
        <v>147</v>
      </c>
      <c r="E21" s="357"/>
      <c r="F21" s="357"/>
      <c r="G21" s="357"/>
      <c r="H21" s="357"/>
      <c r="I21" s="357"/>
      <c r="J21" s="344">
        <v>788400</v>
      </c>
      <c r="K21" s="344"/>
      <c r="L21" s="344"/>
      <c r="M21" s="344"/>
      <c r="N21" s="344"/>
      <c r="O21" s="344"/>
      <c r="P21" s="344"/>
      <c r="Q21" s="344"/>
      <c r="R21" s="21" t="s">
        <v>148</v>
      </c>
      <c r="T21" s="365" t="s">
        <v>149</v>
      </c>
      <c r="U21" s="365"/>
      <c r="V21" s="365"/>
      <c r="W21" s="365"/>
      <c r="X21" s="365"/>
      <c r="Y21" s="365"/>
      <c r="Z21" s="365"/>
      <c r="AA21" s="365"/>
      <c r="AB21" s="365"/>
      <c r="AC21" s="25"/>
      <c r="AD21" s="25"/>
      <c r="AE21" s="25"/>
      <c r="AF21" s="25"/>
      <c r="AG21" s="25"/>
      <c r="AH21" s="25"/>
      <c r="AI21" s="25"/>
      <c r="AJ21" s="25"/>
      <c r="AK21" s="25"/>
    </row>
    <row r="22" spans="1:51" ht="21" customHeight="1">
      <c r="B22" s="338"/>
      <c r="C22" s="338"/>
      <c r="D22" s="338" t="s">
        <v>150</v>
      </c>
      <c r="E22" s="338"/>
      <c r="F22" s="338"/>
      <c r="G22" s="338"/>
      <c r="H22" s="338"/>
      <c r="I22" s="338"/>
      <c r="J22" s="345"/>
      <c r="K22" s="345"/>
      <c r="L22" s="345"/>
      <c r="M22" s="345"/>
      <c r="N22" s="345"/>
      <c r="O22" s="345"/>
      <c r="P22" s="345"/>
      <c r="Q22" s="345"/>
      <c r="R22" s="358" t="s">
        <v>151</v>
      </c>
      <c r="S22" s="358"/>
      <c r="T22" s="364" t="s">
        <v>152</v>
      </c>
      <c r="U22" s="364"/>
      <c r="V22" s="364"/>
      <c r="W22" s="364"/>
      <c r="X22" s="364"/>
      <c r="Y22" s="364"/>
      <c r="Z22" s="364"/>
      <c r="AA22" s="364"/>
      <c r="AB22" s="364"/>
      <c r="AC22" s="26"/>
      <c r="AD22" s="26"/>
      <c r="AE22" s="26"/>
      <c r="AF22" s="26"/>
      <c r="AG22" s="26"/>
      <c r="AH22" s="26"/>
      <c r="AI22" s="26"/>
      <c r="AJ22" s="26"/>
      <c r="AK22" s="26"/>
    </row>
    <row r="23" spans="1:51" ht="21" customHeight="1">
      <c r="B23" s="360" t="s">
        <v>153</v>
      </c>
      <c r="C23" s="351"/>
      <c r="D23" s="357" t="s">
        <v>154</v>
      </c>
      <c r="E23" s="357"/>
      <c r="F23" s="357"/>
      <c r="G23" s="357"/>
      <c r="H23" s="357"/>
      <c r="I23" s="357"/>
      <c r="J23" s="346">
        <v>189000</v>
      </c>
      <c r="K23" s="346"/>
      <c r="L23" s="346"/>
      <c r="M23" s="346"/>
      <c r="N23" s="346"/>
      <c r="O23" s="346"/>
      <c r="P23" s="346"/>
      <c r="Q23" s="346"/>
      <c r="R23" s="21" t="s">
        <v>148</v>
      </c>
      <c r="T23" s="365" t="s">
        <v>155</v>
      </c>
      <c r="U23" s="365"/>
      <c r="V23" s="365"/>
      <c r="W23" s="365"/>
      <c r="X23" s="365"/>
      <c r="Y23" s="365"/>
      <c r="Z23" s="365"/>
      <c r="AA23" s="365"/>
      <c r="AB23" s="365"/>
      <c r="AC23" s="365"/>
      <c r="AD23" s="365"/>
      <c r="AE23" s="365"/>
      <c r="AF23" s="365"/>
      <c r="AG23" s="25"/>
      <c r="AH23" s="25"/>
      <c r="AI23" s="25"/>
      <c r="AJ23" s="25"/>
      <c r="AK23" s="25"/>
    </row>
    <row r="24" spans="1:51" ht="21" customHeight="1">
      <c r="B24" s="338"/>
      <c r="C24" s="338"/>
      <c r="D24" s="338" t="s">
        <v>156</v>
      </c>
      <c r="E24" s="338"/>
      <c r="F24" s="338"/>
      <c r="G24" s="338"/>
      <c r="H24" s="338"/>
      <c r="I24" s="338"/>
      <c r="J24" s="347"/>
      <c r="K24" s="347"/>
      <c r="L24" s="347"/>
      <c r="M24" s="347"/>
      <c r="N24" s="347"/>
      <c r="O24" s="347"/>
      <c r="P24" s="347"/>
      <c r="Q24" s="347"/>
      <c r="R24" s="358" t="s">
        <v>151</v>
      </c>
      <c r="S24" s="358"/>
      <c r="T24" s="366" t="s">
        <v>157</v>
      </c>
      <c r="U24" s="366"/>
      <c r="V24" s="366"/>
      <c r="W24" s="366"/>
      <c r="X24" s="366"/>
      <c r="Y24" s="366"/>
      <c r="Z24" s="366"/>
      <c r="AA24" s="366"/>
      <c r="AB24" s="366"/>
      <c r="AC24" s="366"/>
      <c r="AD24" s="366"/>
      <c r="AE24" s="366"/>
      <c r="AF24" s="366"/>
      <c r="AG24" s="366"/>
      <c r="AH24" s="366"/>
      <c r="AI24" s="26"/>
      <c r="AJ24" s="26"/>
      <c r="AK24" s="26"/>
    </row>
    <row r="25" spans="1:51" ht="21" customHeight="1">
      <c r="B25" s="360" t="s">
        <v>158</v>
      </c>
      <c r="C25" s="351"/>
      <c r="D25" s="351" t="s">
        <v>159</v>
      </c>
      <c r="E25" s="351"/>
      <c r="F25" s="351"/>
      <c r="G25" s="351"/>
      <c r="H25" s="351"/>
      <c r="I25" s="351"/>
      <c r="J25" s="339"/>
      <c r="K25" s="339"/>
      <c r="L25" s="339"/>
      <c r="M25" s="339"/>
      <c r="N25" s="339"/>
      <c r="O25" s="339"/>
      <c r="P25" s="339"/>
      <c r="Q25" s="339"/>
      <c r="R25" s="21" t="s">
        <v>148</v>
      </c>
      <c r="T25" s="363" t="s">
        <v>160</v>
      </c>
      <c r="U25" s="363"/>
      <c r="V25" s="363"/>
      <c r="W25" s="363"/>
      <c r="X25" s="363"/>
      <c r="Y25" s="363"/>
      <c r="Z25" s="363"/>
      <c r="AA25" s="363"/>
      <c r="AB25" s="363"/>
      <c r="AC25" s="363"/>
      <c r="AD25" s="363"/>
      <c r="AE25" s="363"/>
      <c r="AF25" s="363"/>
      <c r="AG25" s="363"/>
      <c r="AH25" s="363"/>
      <c r="AI25" s="363"/>
      <c r="AJ25" s="25"/>
      <c r="AK25" s="25"/>
    </row>
    <row r="26" spans="1:51" ht="21" customHeight="1">
      <c r="B26" s="338"/>
      <c r="C26" s="338"/>
      <c r="D26" s="338" t="s">
        <v>161</v>
      </c>
      <c r="E26" s="338"/>
      <c r="F26" s="338"/>
      <c r="G26" s="338"/>
      <c r="H26" s="338"/>
      <c r="I26" s="338"/>
      <c r="J26" s="340"/>
      <c r="K26" s="340"/>
      <c r="L26" s="340"/>
      <c r="M26" s="340"/>
      <c r="N26" s="340"/>
      <c r="O26" s="340"/>
      <c r="P26" s="340"/>
      <c r="Q26" s="340"/>
      <c r="R26" s="358" t="s">
        <v>151</v>
      </c>
      <c r="S26" s="358"/>
      <c r="T26" s="364" t="s">
        <v>162</v>
      </c>
      <c r="U26" s="364"/>
      <c r="V26" s="364"/>
      <c r="W26" s="364"/>
      <c r="X26" s="364"/>
      <c r="Y26" s="364"/>
      <c r="Z26" s="364"/>
      <c r="AA26" s="364"/>
      <c r="AB26" s="364"/>
      <c r="AC26" s="364"/>
      <c r="AD26" s="364"/>
      <c r="AE26" s="364"/>
      <c r="AF26" s="364"/>
      <c r="AG26" s="364"/>
      <c r="AH26" s="364"/>
      <c r="AI26" s="364"/>
      <c r="AJ26" s="26"/>
      <c r="AK26" s="26"/>
    </row>
    <row r="27" spans="1:51" ht="21" customHeight="1">
      <c r="B27" s="360" t="s">
        <v>163</v>
      </c>
      <c r="C27" s="351"/>
      <c r="D27" s="357" t="s">
        <v>164</v>
      </c>
      <c r="E27" s="357"/>
      <c r="F27" s="357"/>
      <c r="G27" s="357"/>
      <c r="H27" s="357"/>
      <c r="I27" s="357"/>
      <c r="J27" s="357"/>
      <c r="K27" s="357"/>
      <c r="L27" s="357"/>
      <c r="M27" s="357"/>
      <c r="N27" s="357"/>
      <c r="O27" s="357"/>
      <c r="P27" s="357"/>
      <c r="Q27" s="357"/>
      <c r="R27" s="357"/>
      <c r="S27" s="357"/>
      <c r="T27" s="357"/>
      <c r="U27" s="357"/>
      <c r="V27" s="357"/>
      <c r="W27" s="357"/>
      <c r="X27" s="357"/>
      <c r="Y27" s="357"/>
      <c r="Z27" s="357"/>
    </row>
    <row r="28" spans="1:51" ht="15.75" customHeight="1">
      <c r="D28" s="358" t="s">
        <v>165</v>
      </c>
      <c r="E28" s="358"/>
      <c r="F28" s="358"/>
      <c r="G28" s="358"/>
      <c r="H28" s="358"/>
      <c r="I28" s="358"/>
      <c r="J28" s="358"/>
      <c r="K28" s="358"/>
      <c r="L28" s="358"/>
      <c r="M28" s="358"/>
      <c r="N28" s="358"/>
      <c r="O28" s="358"/>
      <c r="P28" s="358"/>
      <c r="Q28" s="358"/>
      <c r="R28" s="358"/>
      <c r="S28" s="358"/>
      <c r="T28" s="358"/>
      <c r="U28" s="358"/>
      <c r="V28" s="358"/>
      <c r="W28" s="358"/>
      <c r="X28" s="358"/>
      <c r="Y28" s="358"/>
      <c r="Z28" s="358"/>
    </row>
    <row r="29" spans="1:51" ht="20.149999999999999" customHeight="1">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M29" s="350"/>
      <c r="AN29" s="350"/>
      <c r="AO29" s="350"/>
      <c r="AP29" s="350"/>
      <c r="AQ29" s="350"/>
      <c r="AR29" s="350"/>
      <c r="AS29" s="350"/>
      <c r="AT29" s="350"/>
      <c r="AU29" s="350"/>
      <c r="AV29" s="350"/>
      <c r="AW29" s="350"/>
      <c r="AX29" s="350"/>
      <c r="AY29" s="350"/>
    </row>
    <row r="30" spans="1:51" ht="20.149999999999999" customHeight="1">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M30" s="350"/>
      <c r="AN30" s="350"/>
      <c r="AO30" s="350"/>
      <c r="AP30" s="350"/>
      <c r="AQ30" s="350"/>
      <c r="AR30" s="350"/>
      <c r="AS30" s="350"/>
      <c r="AT30" s="350"/>
      <c r="AU30" s="350"/>
      <c r="AV30" s="350"/>
      <c r="AW30" s="350"/>
      <c r="AX30" s="350"/>
      <c r="AY30" s="350"/>
    </row>
    <row r="31" spans="1:51" ht="20.149999999999999" customHeight="1">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M31" s="350"/>
      <c r="AN31" s="350"/>
      <c r="AO31" s="350"/>
      <c r="AP31" s="350"/>
      <c r="AQ31" s="350"/>
      <c r="AR31" s="350"/>
      <c r="AS31" s="350"/>
      <c r="AT31" s="350"/>
      <c r="AU31" s="350"/>
      <c r="AV31" s="350"/>
      <c r="AW31" s="350"/>
      <c r="AX31" s="350"/>
      <c r="AY31" s="350"/>
    </row>
    <row r="32" spans="1:51" ht="20.149999999999999" customHeight="1">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M32"/>
      <c r="AN32"/>
      <c r="AO32"/>
      <c r="AP32"/>
      <c r="AQ32"/>
      <c r="AR32"/>
      <c r="AS32"/>
      <c r="AT32"/>
      <c r="AU32"/>
      <c r="AV32"/>
      <c r="AW32"/>
      <c r="AX32"/>
    </row>
    <row r="33" spans="2:55" ht="14">
      <c r="W33" s="361"/>
      <c r="X33" s="361"/>
      <c r="Y33" s="361"/>
      <c r="Z33" s="361"/>
      <c r="AA33" s="20" t="s">
        <v>47</v>
      </c>
      <c r="AB33" s="362"/>
      <c r="AC33" s="362"/>
      <c r="AD33" s="20" t="s">
        <v>48</v>
      </c>
      <c r="AE33" s="356"/>
      <c r="AF33" s="356"/>
      <c r="AG33" s="20" t="s">
        <v>63</v>
      </c>
    </row>
    <row r="34" spans="2:55" ht="16.5" customHeight="1">
      <c r="B34" s="357" t="s">
        <v>166</v>
      </c>
      <c r="C34" s="357"/>
      <c r="D34" s="357"/>
      <c r="E34" s="357"/>
      <c r="F34" s="357"/>
      <c r="G34" s="358" t="s">
        <v>167</v>
      </c>
      <c r="H34" s="358"/>
      <c r="I34" s="358"/>
      <c r="J34" s="358"/>
      <c r="K34" s="358"/>
      <c r="L34" s="358"/>
    </row>
    <row r="35" spans="2:55" ht="15.75" customHeight="1">
      <c r="B35" s="348" t="s">
        <v>168</v>
      </c>
      <c r="C35" s="348"/>
      <c r="D35" s="349" t="s">
        <v>169</v>
      </c>
      <c r="E35" s="349"/>
      <c r="F35" s="357" t="str">
        <f>IF(入学申请书第二页!J47=0,"",入学申请书第二页!J47)</f>
        <v/>
      </c>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row>
    <row r="36" spans="2:55" ht="15.75" customHeight="1">
      <c r="B36" s="348"/>
      <c r="C36" s="348"/>
      <c r="D36" s="349"/>
      <c r="E36" s="349"/>
      <c r="F36" s="359" t="str">
        <f>IF(入学申请书第二页!J48=0,"",入学申请书第二页!J48)</f>
        <v/>
      </c>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row>
    <row r="37" spans="2:55" ht="21.75" customHeight="1">
      <c r="B37" s="351" t="s">
        <v>170</v>
      </c>
      <c r="C37" s="351"/>
      <c r="D37" s="338" t="s">
        <v>108</v>
      </c>
      <c r="E37" s="338"/>
      <c r="F37" s="352" t="str">
        <f>IF(入学申请书第二页!AA44=0,"",入学申请书第二页!AA44)</f>
        <v/>
      </c>
      <c r="G37" s="352"/>
      <c r="H37" s="352"/>
      <c r="I37" s="352"/>
      <c r="J37" s="352"/>
      <c r="K37" s="352"/>
      <c r="L37" s="352"/>
      <c r="M37" s="352"/>
      <c r="N37" s="352"/>
      <c r="O37" s="352"/>
      <c r="P37" s="352"/>
      <c r="Q37" s="352"/>
      <c r="R37" s="352"/>
      <c r="S37" s="352"/>
      <c r="T37" s="352"/>
      <c r="U37" s="352" t="str">
        <f>IF(入学申请书第二页!AA45=0,"",入学申请书第二页!AA45)</f>
        <v/>
      </c>
      <c r="V37" s="352"/>
      <c r="W37" s="352"/>
      <c r="X37" s="352"/>
      <c r="Y37" s="352"/>
      <c r="Z37" s="352"/>
      <c r="AA37" s="352"/>
      <c r="AB37" s="352"/>
      <c r="AC37" s="352"/>
      <c r="AD37" s="352"/>
      <c r="AE37" s="352"/>
      <c r="AF37" s="352"/>
      <c r="AG37" s="352"/>
      <c r="AH37" s="352"/>
      <c r="AI37" s="352"/>
    </row>
    <row r="38" spans="2:55" ht="22.5" customHeight="1">
      <c r="B38" s="351" t="s">
        <v>93</v>
      </c>
      <c r="C38" s="351"/>
      <c r="D38" s="338" t="s">
        <v>171</v>
      </c>
      <c r="E38" s="338"/>
      <c r="F38" s="338"/>
      <c r="G38" s="338"/>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5" t="s">
        <v>172</v>
      </c>
      <c r="AH38" s="355"/>
      <c r="AI38" s="355"/>
      <c r="AL38" s="27" t="s">
        <v>126</v>
      </c>
      <c r="AM38" s="28" t="s">
        <v>173</v>
      </c>
      <c r="AN38" s="28"/>
      <c r="AO38" s="28"/>
      <c r="AP38" s="28"/>
      <c r="AQ38" s="28"/>
      <c r="AR38" s="28"/>
      <c r="AS38" s="28"/>
      <c r="AT38" s="28"/>
      <c r="AU38" s="28"/>
      <c r="AV38" s="28"/>
      <c r="AW38" s="28"/>
    </row>
    <row r="39" spans="2:55" ht="20.25" customHeight="1">
      <c r="B39" s="351" t="s">
        <v>174</v>
      </c>
      <c r="C39" s="351"/>
      <c r="D39" s="351"/>
      <c r="E39" s="351"/>
      <c r="F39" s="351"/>
      <c r="G39" s="338" t="s">
        <v>175</v>
      </c>
      <c r="H39" s="338"/>
      <c r="I39" s="338"/>
      <c r="J39" s="338"/>
      <c r="K39" s="338"/>
      <c r="L39" s="352" t="str">
        <f>IF(入学申请书第二页!AC41=0,"",入学申请书第二页!AC41)</f>
        <v/>
      </c>
      <c r="M39" s="352"/>
      <c r="N39" s="352"/>
      <c r="O39" s="352"/>
      <c r="P39" s="352"/>
      <c r="Q39" s="352"/>
      <c r="R39" s="352"/>
      <c r="S39" s="352"/>
      <c r="T39" s="352"/>
      <c r="U39" s="352"/>
      <c r="V39" s="352"/>
      <c r="W39" s="352"/>
      <c r="X39" s="353" t="str">
        <f>IF(入学申请书第二页!AI41=0,"",入学申请书第二页!AI41)</f>
        <v/>
      </c>
      <c r="Y39" s="353"/>
      <c r="Z39" s="353"/>
      <c r="AA39" s="353"/>
      <c r="AB39" s="353"/>
      <c r="AC39" s="353"/>
      <c r="AD39" s="353"/>
      <c r="AE39" s="353"/>
      <c r="AF39" s="353"/>
      <c r="AG39" s="353"/>
      <c r="AH39" s="353"/>
      <c r="AI39" s="353"/>
      <c r="AM39" s="28" t="s">
        <v>176</v>
      </c>
    </row>
    <row r="40" spans="2:55" ht="15" customHeight="1">
      <c r="AP40" s="338" t="str">
        <f>IF(入学申请书第二页!F41=0,"",入学申请书第二页!F41)</f>
        <v/>
      </c>
      <c r="AQ40" s="338"/>
      <c r="AR40" s="338"/>
      <c r="AS40" s="338"/>
      <c r="AT40" s="338"/>
      <c r="AU40" s="338"/>
      <c r="AV40" s="338"/>
      <c r="AW40" s="338" t="str">
        <f>IF(入学申请书第二页!O41=0,"",入学申请书第二页!O41)</f>
        <v/>
      </c>
      <c r="AX40" s="338"/>
      <c r="AY40" s="338"/>
      <c r="AZ40" s="338"/>
      <c r="BA40" s="338"/>
      <c r="BB40" s="338"/>
      <c r="BC40" s="338"/>
    </row>
  </sheetData>
  <sheetProtection password="C91E" sheet="1" objects="1" selectLockedCells="1"/>
  <mergeCells count="83">
    <mergeCell ref="A1:AJ1"/>
    <mergeCell ref="AM1:BJ1"/>
    <mergeCell ref="A2:AJ2"/>
    <mergeCell ref="AM2:AP2"/>
    <mergeCell ref="AQ2:AU2"/>
    <mergeCell ref="AV2:AZ2"/>
    <mergeCell ref="BA2:BE2"/>
    <mergeCell ref="BF2:BJ2"/>
    <mergeCell ref="A3:AJ3"/>
    <mergeCell ref="B4:D4"/>
    <mergeCell ref="E4:J4"/>
    <mergeCell ref="K4:N4"/>
    <mergeCell ref="O4:T4"/>
    <mergeCell ref="V4:Y4"/>
    <mergeCell ref="Z4:AE4"/>
    <mergeCell ref="AH4:AI4"/>
    <mergeCell ref="A5:AJ5"/>
    <mergeCell ref="A6:AJ6"/>
    <mergeCell ref="B9:AJ9"/>
    <mergeCell ref="B14:AJ14"/>
    <mergeCell ref="B15:H15"/>
    <mergeCell ref="C16:H16"/>
    <mergeCell ref="I16:AJ16"/>
    <mergeCell ref="A17:AJ17"/>
    <mergeCell ref="A18:AJ18"/>
    <mergeCell ref="C19:D19"/>
    <mergeCell ref="E19:I19"/>
    <mergeCell ref="J19:AJ19"/>
    <mergeCell ref="A20:AJ20"/>
    <mergeCell ref="B21:C21"/>
    <mergeCell ref="D21:I21"/>
    <mergeCell ref="T21:AB21"/>
    <mergeCell ref="B22:C22"/>
    <mergeCell ref="D22:I22"/>
    <mergeCell ref="R22:S22"/>
    <mergeCell ref="T22:AB22"/>
    <mergeCell ref="B23:C23"/>
    <mergeCell ref="D23:I23"/>
    <mergeCell ref="T23:AF23"/>
    <mergeCell ref="B24:C24"/>
    <mergeCell ref="D24:I24"/>
    <mergeCell ref="R24:S24"/>
    <mergeCell ref="T24:AH24"/>
    <mergeCell ref="B25:C25"/>
    <mergeCell ref="D25:I25"/>
    <mergeCell ref="T25:AI25"/>
    <mergeCell ref="B26:C26"/>
    <mergeCell ref="D26:I26"/>
    <mergeCell ref="R26:S26"/>
    <mergeCell ref="T26:AI26"/>
    <mergeCell ref="B27:C27"/>
    <mergeCell ref="D27:Z27"/>
    <mergeCell ref="D28:Z28"/>
    <mergeCell ref="W33:Z33"/>
    <mergeCell ref="AB33:AC33"/>
    <mergeCell ref="AE33:AF33"/>
    <mergeCell ref="B34:F34"/>
    <mergeCell ref="G34:L34"/>
    <mergeCell ref="F35:AI35"/>
    <mergeCell ref="F36:AI36"/>
    <mergeCell ref="D37:E37"/>
    <mergeCell ref="F37:T37"/>
    <mergeCell ref="U37:AI37"/>
    <mergeCell ref="B38:C38"/>
    <mergeCell ref="D38:G38"/>
    <mergeCell ref="H38:AF38"/>
    <mergeCell ref="AG38:AI38"/>
    <mergeCell ref="AW40:BC40"/>
    <mergeCell ref="J25:Q26"/>
    <mergeCell ref="B10:AJ13"/>
    <mergeCell ref="B7:AJ8"/>
    <mergeCell ref="J21:Q22"/>
    <mergeCell ref="J23:Q24"/>
    <mergeCell ref="B35:C36"/>
    <mergeCell ref="D35:E36"/>
    <mergeCell ref="B29:AJ32"/>
    <mergeCell ref="AM29:AY31"/>
    <mergeCell ref="B39:F39"/>
    <mergeCell ref="G39:K39"/>
    <mergeCell ref="L39:W39"/>
    <mergeCell ref="X39:AI39"/>
    <mergeCell ref="AP40:AV40"/>
    <mergeCell ref="B37:C37"/>
  </mergeCells>
  <phoneticPr fontId="54"/>
  <dataValidations count="5">
    <dataValidation type="list" allowBlank="1" showInputMessage="1" showErrorMessage="1" sqref="AH4">
      <formula1>"男,女"</formula1>
    </dataValidation>
    <dataValidation allowBlank="1" showInputMessage="1" showErrorMessage="1" prompt="此处应为手写签字并盖章，因此禁止输入。" sqref="H38:AF38"/>
    <dataValidation type="list" allowBlank="1" showInputMessage="1" showErrorMessage="1" promptTitle="填写提示" prompt="请从下拉菜单选择金额" sqref="J25:Q26">
      <formula1>"70000,75000,80000,85000,90000,95000,100000"</formula1>
    </dataValidation>
    <dataValidation allowBlank="1" showInputMessage="1" showErrorMessage="1" promptTitle="填写提示" prompt="此处请重点写明经费支付人与申请人的关系，出于何种原因愿意支付申请人的留学费用，是否有能力支付其留学费用等。为避免雷同因此不提供例文。" sqref="B10:AJ13"/>
    <dataValidation allowBlank="1" showInputMessage="1" showErrorMessage="1" promptTitle="按照样本抄写即可" prompt="（样本）在得到在留资格认定证明书之后，将通过银行把977,400日元汇入学校的账户，交纳第一年的学费和半年的宿舍费。第一年的生活费由申请人去日本时自带。第二年的学费和生活费也将按照学院规定的日期汇入学生在日本的账户。     " sqref="B29:AJ32"/>
  </dataValidations>
  <pageMargins left="0.56874999999999998" right="0.45902777777777798" top="0.37916666666666698" bottom="0.46875" header="0.23888888888888901" footer="0.3"/>
  <pageSetup paperSize="9"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selection activeCell="I16" sqref="I16"/>
    </sheetView>
  </sheetViews>
  <sheetFormatPr defaultColWidth="9" defaultRowHeight="13.5" customHeight="1"/>
  <cols>
    <col min="2" max="2" width="3.90625" customWidth="1"/>
    <col min="3" max="3" width="24.6328125" customWidth="1"/>
    <col min="4" max="4" width="41.26953125" customWidth="1"/>
    <col min="5" max="5" width="11.54296875" customWidth="1"/>
    <col min="6" max="6" width="12.90625" customWidth="1"/>
    <col min="7" max="7" width="13.453125" customWidth="1"/>
    <col min="8" max="9" width="13.90625" customWidth="1"/>
    <col min="10" max="10" width="22.6328125" customWidth="1"/>
    <col min="11" max="11" width="27.54296875" customWidth="1"/>
    <col min="12" max="12" width="20.26953125" customWidth="1"/>
    <col min="13" max="13" width="18.81640625" customWidth="1"/>
  </cols>
  <sheetData>
    <row r="1" spans="1:16" ht="27" customHeight="1">
      <c r="C1" s="9" t="str">
        <f>INDEX(J1:J4,B2)</f>
        <v>1月</v>
      </c>
      <c r="D1" s="10" t="s">
        <v>177</v>
      </c>
      <c r="E1" s="10"/>
      <c r="F1" s="10"/>
      <c r="G1" s="9" t="s">
        <v>178</v>
      </c>
      <c r="H1" s="9" t="s">
        <v>179</v>
      </c>
      <c r="I1" s="9" t="s">
        <v>180</v>
      </c>
      <c r="J1" s="9" t="s">
        <v>181</v>
      </c>
      <c r="K1" s="13" t="s">
        <v>182</v>
      </c>
      <c r="M1" s="9"/>
      <c r="N1" s="10"/>
      <c r="O1" s="10"/>
      <c r="P1" s="10"/>
    </row>
    <row r="2" spans="1:16" ht="17.25" customHeight="1">
      <c r="A2" s="11" t="s">
        <v>183</v>
      </c>
      <c r="B2" s="12">
        <v>1</v>
      </c>
      <c r="C2" s="13" t="str">
        <f>VLOOKUP(C1,J:K,2,FALSE)</f>
        <v>進学１年３ヶ月コ－ス</v>
      </c>
      <c r="D2" s="10" t="str">
        <f>VLOOKUP($C$1&amp;C2,J:K,2,FALSE)</f>
        <v>1年3个月升学学科　 2015年01月 -- 2016年03月</v>
      </c>
      <c r="E2" s="14"/>
      <c r="F2" s="10" t="s">
        <v>184</v>
      </c>
      <c r="G2" s="9"/>
      <c r="H2" s="10" t="s">
        <v>185</v>
      </c>
      <c r="I2" s="16" t="s">
        <v>186</v>
      </c>
      <c r="J2" s="9" t="s">
        <v>187</v>
      </c>
      <c r="K2" s="13" t="s">
        <v>188</v>
      </c>
      <c r="L2" s="13" t="s">
        <v>189</v>
      </c>
      <c r="M2" s="13" t="s">
        <v>190</v>
      </c>
      <c r="N2" s="13" t="s">
        <v>191</v>
      </c>
      <c r="O2" s="10"/>
      <c r="P2" s="10"/>
    </row>
    <row r="3" spans="1:16" ht="14">
      <c r="A3" s="11" t="s">
        <v>192</v>
      </c>
      <c r="B3" s="12">
        <v>1</v>
      </c>
      <c r="C3" s="13" t="str">
        <f>IF(VLOOKUP(C1,J:L,3,FALSE)=0,"",VLOOKUP(C1,J:L,3,FALSE))</f>
        <v/>
      </c>
      <c r="D3" s="10" t="str">
        <f>VLOOKUP($C$1&amp;C3,J:K,2,FALSE)</f>
        <v>進学１年３ヶ月コ－ス</v>
      </c>
      <c r="E3" s="10"/>
      <c r="F3" s="10" t="s">
        <v>193</v>
      </c>
      <c r="G3" s="9"/>
      <c r="H3" s="10" t="s">
        <v>194</v>
      </c>
      <c r="I3" s="16" t="s">
        <v>195</v>
      </c>
      <c r="J3" s="9" t="s">
        <v>196</v>
      </c>
      <c r="K3" s="13" t="s">
        <v>197</v>
      </c>
      <c r="M3" s="13" t="s">
        <v>198</v>
      </c>
      <c r="N3" s="13" t="s">
        <v>199</v>
      </c>
      <c r="O3" s="10"/>
      <c r="P3" s="10"/>
    </row>
    <row r="4" spans="1:16" ht="14">
      <c r="C4" s="10"/>
      <c r="D4" s="10"/>
      <c r="E4" s="10"/>
      <c r="F4" s="10" t="s">
        <v>200</v>
      </c>
      <c r="G4" s="9"/>
      <c r="H4" s="15" t="s">
        <v>201</v>
      </c>
      <c r="I4" s="17" t="s">
        <v>202</v>
      </c>
      <c r="J4" s="9" t="s">
        <v>203</v>
      </c>
      <c r="K4" s="13" t="s">
        <v>204</v>
      </c>
      <c r="M4" s="10"/>
      <c r="N4" s="10"/>
      <c r="O4" s="10"/>
      <c r="P4" s="10"/>
    </row>
    <row r="5" spans="1:16" ht="14">
      <c r="C5" s="10"/>
      <c r="D5" s="10"/>
      <c r="E5" s="10"/>
      <c r="F5" s="10" t="s">
        <v>205</v>
      </c>
      <c r="G5" s="9"/>
      <c r="H5" s="15" t="s">
        <v>206</v>
      </c>
      <c r="I5" s="17"/>
      <c r="J5" s="17"/>
      <c r="K5" s="10"/>
      <c r="L5" s="10"/>
      <c r="M5" s="10"/>
      <c r="N5" s="10"/>
      <c r="O5" s="10"/>
      <c r="P5" s="10"/>
    </row>
    <row r="6" spans="1:16" ht="14">
      <c r="C6" s="10"/>
      <c r="D6" s="10"/>
      <c r="E6" s="10"/>
      <c r="F6" s="10" t="s">
        <v>207</v>
      </c>
      <c r="G6" s="10"/>
      <c r="H6" s="15" t="s">
        <v>208</v>
      </c>
      <c r="I6" s="17"/>
      <c r="J6" s="18" t="s">
        <v>209</v>
      </c>
      <c r="K6" s="9" t="s">
        <v>210</v>
      </c>
      <c r="L6" s="10" t="s">
        <v>211</v>
      </c>
      <c r="M6" s="10" t="s">
        <v>212</v>
      </c>
      <c r="N6" s="10"/>
      <c r="O6" s="10"/>
      <c r="P6" s="10"/>
    </row>
    <row r="7" spans="1:16" ht="14">
      <c r="C7" s="10"/>
      <c r="D7" s="10"/>
      <c r="E7" s="10"/>
      <c r="F7" s="10" t="s">
        <v>213</v>
      </c>
      <c r="G7" s="10"/>
      <c r="H7" s="15" t="s">
        <v>214</v>
      </c>
      <c r="I7" s="17"/>
      <c r="J7" s="17" t="str">
        <f>J1&amp;K1</f>
        <v>1月進学１年３ヶ月コ－ス</v>
      </c>
      <c r="K7" s="9" t="s">
        <v>215</v>
      </c>
      <c r="L7" s="10"/>
      <c r="M7" s="10"/>
      <c r="N7" s="10"/>
      <c r="O7" s="10"/>
      <c r="P7" s="10"/>
    </row>
    <row r="8" spans="1:16" ht="14">
      <c r="C8" s="10"/>
      <c r="D8" s="10"/>
      <c r="E8" s="10"/>
      <c r="F8" s="10" t="s">
        <v>216</v>
      </c>
      <c r="G8" s="10"/>
      <c r="H8" s="15" t="s">
        <v>217</v>
      </c>
      <c r="I8" s="17"/>
      <c r="J8" s="17" t="str">
        <f>J2&amp;K2</f>
        <v>4月進学１年コ－ス</v>
      </c>
      <c r="K8" s="19" t="s">
        <v>218</v>
      </c>
      <c r="L8" s="13"/>
      <c r="M8" s="13"/>
      <c r="N8" s="10"/>
      <c r="O8" s="10"/>
      <c r="P8" s="10"/>
    </row>
    <row r="9" spans="1:16" ht="14">
      <c r="C9" s="10"/>
      <c r="D9" s="10"/>
      <c r="E9" s="10"/>
      <c r="F9" s="10" t="s">
        <v>219</v>
      </c>
      <c r="G9" s="10"/>
      <c r="H9" s="15" t="s">
        <v>220</v>
      </c>
      <c r="I9" s="17"/>
      <c r="J9" s="17" t="str">
        <f>J2&amp;L2</f>
        <v>4月進学２年コ－ス</v>
      </c>
      <c r="K9" s="9" t="s">
        <v>221</v>
      </c>
      <c r="L9" s="13"/>
      <c r="M9" s="13"/>
      <c r="N9" s="10"/>
      <c r="O9" s="10"/>
      <c r="P9" s="10"/>
    </row>
    <row r="10" spans="1:16" ht="14">
      <c r="C10" s="10"/>
      <c r="D10" s="10"/>
      <c r="E10" s="10"/>
      <c r="F10" s="10" t="s">
        <v>222</v>
      </c>
      <c r="G10" s="10"/>
      <c r="H10" s="15" t="s">
        <v>223</v>
      </c>
      <c r="I10" s="17"/>
      <c r="J10" s="17" t="str">
        <f>J3&amp;K3</f>
        <v>7月進学１年９ヶ月コ－ス</v>
      </c>
      <c r="K10" s="9" t="s">
        <v>224</v>
      </c>
      <c r="L10" s="10"/>
      <c r="M10" s="10"/>
      <c r="N10" s="10"/>
      <c r="O10" s="10"/>
      <c r="P10" s="10"/>
    </row>
    <row r="11" spans="1:16" ht="14">
      <c r="C11" s="10"/>
      <c r="D11" s="10"/>
      <c r="E11" s="10"/>
      <c r="F11" s="10" t="s">
        <v>225</v>
      </c>
      <c r="G11" s="10"/>
      <c r="H11" s="10"/>
      <c r="I11" s="10"/>
      <c r="J11" s="10" t="str">
        <f>J4&amp;K4</f>
        <v>10月進学１.５年コ－ス</v>
      </c>
      <c r="K11" s="9" t="s">
        <v>226</v>
      </c>
      <c r="L11" s="10"/>
      <c r="M11" s="10"/>
      <c r="N11" s="10"/>
      <c r="O11" s="10"/>
      <c r="P11" s="10"/>
    </row>
    <row r="12" spans="1:16" ht="14">
      <c r="C12" s="10"/>
      <c r="D12" s="10"/>
      <c r="E12" s="10"/>
      <c r="F12" s="10" t="s">
        <v>227</v>
      </c>
      <c r="G12" s="10"/>
      <c r="H12" s="10"/>
      <c r="I12" s="10"/>
      <c r="M12" s="10"/>
      <c r="N12" s="10"/>
      <c r="O12" s="10"/>
      <c r="P12" s="10"/>
    </row>
    <row r="13" spans="1:16" ht="14">
      <c r="C13" s="10"/>
      <c r="D13" s="10"/>
      <c r="E13" s="10"/>
      <c r="F13" s="10" t="s">
        <v>228</v>
      </c>
      <c r="G13" s="10"/>
      <c r="H13" s="10"/>
      <c r="I13" s="10"/>
      <c r="M13" s="10"/>
      <c r="N13" s="10"/>
      <c r="O13" s="10"/>
      <c r="P13" s="10"/>
    </row>
    <row r="14" spans="1:16" ht="14">
      <c r="C14" s="10"/>
      <c r="D14" s="10"/>
      <c r="E14" s="10"/>
      <c r="F14" s="10" t="s">
        <v>229</v>
      </c>
      <c r="G14" s="10"/>
      <c r="H14" s="10"/>
      <c r="I14" s="10"/>
      <c r="M14" s="10"/>
      <c r="N14" s="10"/>
      <c r="O14" s="10"/>
      <c r="P14" s="10"/>
    </row>
    <row r="15" spans="1:16" ht="14">
      <c r="C15" s="10"/>
      <c r="D15" s="10"/>
      <c r="E15" s="10"/>
      <c r="F15" s="10" t="s">
        <v>230</v>
      </c>
      <c r="G15" s="10"/>
      <c r="H15" s="10"/>
      <c r="I15" s="10"/>
      <c r="J15" s="10"/>
      <c r="K15" s="10"/>
      <c r="L15" s="10"/>
      <c r="M15" s="10"/>
      <c r="N15" s="10"/>
      <c r="O15" s="10"/>
      <c r="P15" s="10"/>
    </row>
    <row r="16" spans="1:16" ht="14">
      <c r="C16" s="10"/>
      <c r="D16" s="10"/>
      <c r="E16" s="10"/>
      <c r="F16" s="10" t="s">
        <v>231</v>
      </c>
      <c r="G16" s="10"/>
      <c r="H16" s="10"/>
      <c r="I16" s="10"/>
      <c r="J16" s="10"/>
      <c r="K16" s="10"/>
      <c r="L16" s="10"/>
      <c r="M16" s="10"/>
      <c r="N16" s="10"/>
      <c r="O16" s="10"/>
      <c r="P16" s="10"/>
    </row>
    <row r="17" spans="3:16" ht="14">
      <c r="C17" s="10"/>
      <c r="D17" s="10"/>
      <c r="E17" s="10"/>
      <c r="F17" s="10" t="s">
        <v>232</v>
      </c>
      <c r="G17" s="10"/>
      <c r="H17" s="10"/>
      <c r="I17" s="10"/>
      <c r="J17" s="10"/>
      <c r="K17" s="10"/>
      <c r="L17" s="10"/>
      <c r="M17" s="10"/>
      <c r="N17" s="10"/>
      <c r="O17" s="10"/>
      <c r="P17" s="10"/>
    </row>
    <row r="18" spans="3:16" ht="14">
      <c r="C18" s="10"/>
      <c r="D18" s="10"/>
      <c r="E18" s="10"/>
      <c r="F18" s="10" t="s">
        <v>233</v>
      </c>
      <c r="G18" s="10"/>
      <c r="H18" s="10"/>
      <c r="I18" s="10"/>
      <c r="J18" s="10"/>
      <c r="K18" s="10"/>
      <c r="L18" s="10"/>
      <c r="M18" s="10"/>
      <c r="N18" s="10"/>
      <c r="O18" s="10"/>
      <c r="P18" s="10"/>
    </row>
    <row r="19" spans="3:16" ht="14">
      <c r="C19" s="10"/>
      <c r="D19" s="10"/>
      <c r="E19" s="10"/>
      <c r="F19" s="10" t="s">
        <v>234</v>
      </c>
      <c r="G19" s="10"/>
      <c r="H19" s="10"/>
      <c r="I19" s="10"/>
      <c r="J19" s="10"/>
      <c r="K19" s="10"/>
      <c r="L19" s="10"/>
      <c r="M19" s="10"/>
      <c r="N19" s="10"/>
      <c r="O19" s="10"/>
      <c r="P19" s="10"/>
    </row>
    <row r="20" spans="3:16" ht="14">
      <c r="C20" s="10"/>
      <c r="D20" s="10"/>
      <c r="E20" s="10"/>
      <c r="F20" s="10" t="s">
        <v>235</v>
      </c>
      <c r="G20" s="10"/>
      <c r="H20" s="10"/>
      <c r="I20" s="10"/>
      <c r="J20" s="10"/>
      <c r="K20" s="10"/>
      <c r="L20" s="10"/>
      <c r="M20" s="10"/>
      <c r="N20" s="10"/>
      <c r="O20" s="10"/>
      <c r="P20" s="10"/>
    </row>
    <row r="21" spans="3:16" ht="14">
      <c r="C21" s="10"/>
      <c r="D21" s="10"/>
      <c r="E21" s="10"/>
      <c r="F21" s="10" t="s">
        <v>236</v>
      </c>
      <c r="G21" s="10"/>
      <c r="H21" s="10"/>
      <c r="I21" s="10"/>
      <c r="J21" s="10"/>
      <c r="K21" s="10"/>
      <c r="L21" s="10"/>
      <c r="M21" s="10"/>
      <c r="N21" s="10"/>
      <c r="O21" s="10"/>
      <c r="P21" s="10"/>
    </row>
    <row r="22" spans="3:16" ht="14">
      <c r="C22" s="10"/>
      <c r="D22" s="10"/>
      <c r="E22" s="10"/>
      <c r="F22" s="10" t="s">
        <v>237</v>
      </c>
      <c r="G22" s="10"/>
      <c r="H22" s="10"/>
      <c r="I22" s="10"/>
      <c r="J22" s="10"/>
      <c r="K22" s="10"/>
      <c r="L22" s="10"/>
      <c r="M22" s="10"/>
      <c r="N22" s="10"/>
      <c r="O22" s="10"/>
      <c r="P22" s="10"/>
    </row>
    <row r="23" spans="3:16" ht="13.5" customHeight="1">
      <c r="C23" s="10"/>
      <c r="D23" s="10"/>
      <c r="E23" s="10"/>
      <c r="F23" s="10"/>
      <c r="G23" s="10"/>
      <c r="H23" s="10"/>
      <c r="I23" s="10"/>
      <c r="J23" s="10"/>
      <c r="K23" s="10"/>
      <c r="L23" s="10"/>
      <c r="M23" s="10"/>
      <c r="N23" s="10"/>
      <c r="O23" s="10"/>
      <c r="P23" s="10"/>
    </row>
    <row r="24" spans="3:16" ht="13.5" customHeight="1">
      <c r="C24" s="10"/>
      <c r="D24" s="10"/>
      <c r="E24" s="10"/>
      <c r="F24" s="10"/>
      <c r="G24" s="10"/>
      <c r="H24" s="10"/>
      <c r="I24" s="10"/>
      <c r="J24" s="10"/>
      <c r="K24" s="10"/>
      <c r="L24" s="10"/>
      <c r="M24" s="10"/>
      <c r="N24" s="10"/>
      <c r="O24" s="10"/>
      <c r="P24" s="10"/>
    </row>
    <row r="25" spans="3:16" ht="13.5" customHeight="1">
      <c r="C25" s="10"/>
      <c r="D25" s="10"/>
      <c r="E25" s="10"/>
      <c r="F25" s="10"/>
      <c r="G25" s="10"/>
      <c r="H25" s="10"/>
      <c r="I25" s="10"/>
      <c r="J25" s="10"/>
      <c r="K25" s="10"/>
      <c r="L25" s="10"/>
      <c r="M25" s="10"/>
      <c r="N25" s="10"/>
      <c r="O25" s="10"/>
      <c r="P25" s="10"/>
    </row>
    <row r="26" spans="3:16" ht="13.5" customHeight="1">
      <c r="C26" s="10"/>
      <c r="D26" s="10"/>
      <c r="E26" s="10"/>
      <c r="F26" s="10"/>
      <c r="G26" s="10"/>
      <c r="H26" s="10"/>
      <c r="I26" s="10"/>
      <c r="J26" s="10"/>
      <c r="K26" s="10"/>
      <c r="L26" s="10"/>
      <c r="M26" s="10"/>
      <c r="N26" s="10"/>
      <c r="O26" s="10"/>
      <c r="P26" s="10"/>
    </row>
    <row r="27" spans="3:16" ht="13.5" customHeight="1">
      <c r="C27" s="10"/>
      <c r="D27" s="10"/>
      <c r="E27" s="10"/>
      <c r="F27" s="10"/>
      <c r="G27" s="10"/>
      <c r="H27" s="10"/>
      <c r="I27" s="10"/>
      <c r="J27" s="10"/>
      <c r="K27" s="10"/>
      <c r="L27" s="10"/>
      <c r="M27" s="10"/>
      <c r="N27" s="10"/>
      <c r="O27" s="10"/>
      <c r="P27" s="10"/>
    </row>
    <row r="28" spans="3:16" ht="13.5" customHeight="1">
      <c r="C28" s="10"/>
      <c r="D28" s="10"/>
      <c r="E28" s="10"/>
      <c r="F28" s="10"/>
      <c r="G28" s="10"/>
      <c r="H28" s="10"/>
      <c r="I28" s="10"/>
      <c r="J28" s="10"/>
      <c r="K28" s="10"/>
      <c r="L28" s="10"/>
      <c r="M28" s="10"/>
      <c r="N28" s="10"/>
      <c r="O28" s="10"/>
      <c r="P28" s="10"/>
    </row>
  </sheetData>
  <sheetProtection selectLockedCells="1"/>
  <phoneticPr fontId="54"/>
  <pageMargins left="0.69930555555555596" right="0.69930555555555596" top="0.75" bottom="0.75"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2"/>
  <sheetViews>
    <sheetView topLeftCell="Y1" workbookViewId="0">
      <selection activeCell="Y2" sqref="Y2"/>
    </sheetView>
  </sheetViews>
  <sheetFormatPr defaultColWidth="9" defaultRowHeight="13.5" customHeight="1"/>
  <cols>
    <col min="2" max="2" width="5.26953125" customWidth="1"/>
    <col min="3" max="3" width="9.54296875" customWidth="1"/>
    <col min="4" max="5" width="3.36328125" customWidth="1"/>
    <col min="6" max="7" width="7.08984375" customWidth="1"/>
    <col min="8" max="8" width="4.90625" customWidth="1"/>
    <col min="9" max="9" width="13.453125" customWidth="1"/>
    <col min="10" max="10" width="12.81640625" customWidth="1"/>
    <col min="11" max="11" width="11" customWidth="1"/>
    <col min="12" max="12" width="12.90625" customWidth="1"/>
    <col min="13" max="13" width="13.453125" customWidth="1"/>
    <col min="14" max="14" width="5.26953125" customWidth="1"/>
    <col min="15" max="16" width="12.08984375" customWidth="1"/>
    <col min="17" max="17" width="10.453125" customWidth="1"/>
    <col min="18" max="18" width="13.453125" customWidth="1"/>
    <col min="19" max="19" width="11.1796875" customWidth="1"/>
    <col min="22" max="22" width="12.08984375" customWidth="1"/>
    <col min="23" max="23" width="12.54296875" customWidth="1"/>
    <col min="24" max="24" width="26.26953125" customWidth="1"/>
    <col min="25" max="25" width="37.08984375" customWidth="1"/>
    <col min="26" max="26" width="12.90625" customWidth="1"/>
    <col min="27" max="27" width="12.81640625" customWidth="1"/>
    <col min="28" max="28" width="11" customWidth="1"/>
    <col min="29" max="31" width="15.08984375" customWidth="1"/>
    <col min="32" max="32" width="12.90625" customWidth="1"/>
    <col min="34" max="34" width="13.36328125" customWidth="1"/>
    <col min="35" max="35" width="12.81640625" customWidth="1"/>
  </cols>
  <sheetData>
    <row r="1" spans="2:53" ht="13.5" customHeight="1">
      <c r="B1" s="1" t="s">
        <v>94</v>
      </c>
      <c r="C1" s="1" t="s">
        <v>238</v>
      </c>
      <c r="D1" s="1" t="s">
        <v>239</v>
      </c>
      <c r="E1" s="1" t="s">
        <v>240</v>
      </c>
      <c r="F1" s="1" t="s">
        <v>241</v>
      </c>
      <c r="G1" s="1" t="s">
        <v>242</v>
      </c>
      <c r="H1" s="1" t="s">
        <v>133</v>
      </c>
      <c r="I1" s="1" t="s">
        <v>243</v>
      </c>
      <c r="J1" s="1" t="s">
        <v>108</v>
      </c>
      <c r="K1" s="1" t="s">
        <v>23</v>
      </c>
      <c r="L1" s="1" t="s">
        <v>244</v>
      </c>
      <c r="M1" s="1" t="s">
        <v>245</v>
      </c>
      <c r="N1" s="1" t="s">
        <v>24</v>
      </c>
      <c r="O1" s="1" t="s">
        <v>246</v>
      </c>
      <c r="P1" s="1" t="s">
        <v>247</v>
      </c>
      <c r="Q1" s="1" t="s">
        <v>248</v>
      </c>
      <c r="R1" s="1" t="s">
        <v>249</v>
      </c>
      <c r="S1" s="1" t="s">
        <v>250</v>
      </c>
      <c r="T1" s="1" t="s">
        <v>251</v>
      </c>
      <c r="U1" s="1" t="s">
        <v>252</v>
      </c>
      <c r="V1" s="1" t="s">
        <v>253</v>
      </c>
      <c r="W1" s="1" t="s">
        <v>254</v>
      </c>
      <c r="X1" s="1" t="s">
        <v>255</v>
      </c>
      <c r="Y1" s="1" t="s">
        <v>256</v>
      </c>
      <c r="Z1" s="5" t="s">
        <v>257</v>
      </c>
      <c r="AA1" s="5" t="s">
        <v>258</v>
      </c>
      <c r="AB1" s="6" t="s">
        <v>259</v>
      </c>
      <c r="AC1" s="6" t="s">
        <v>260</v>
      </c>
      <c r="AD1" s="6" t="s">
        <v>261</v>
      </c>
      <c r="AE1" s="6" t="s">
        <v>262</v>
      </c>
      <c r="AF1" s="5" t="s">
        <v>263</v>
      </c>
      <c r="AG1" s="5" t="s">
        <v>264</v>
      </c>
      <c r="AH1" s="5" t="s">
        <v>265</v>
      </c>
      <c r="AI1" s="5" t="s">
        <v>266</v>
      </c>
      <c r="AJ1" s="7"/>
      <c r="AK1" s="7"/>
      <c r="AL1" s="7"/>
      <c r="AM1" s="7"/>
      <c r="AN1" s="8"/>
      <c r="AO1" s="6"/>
      <c r="AP1" s="6"/>
      <c r="AQ1" s="6"/>
      <c r="AR1" s="6"/>
      <c r="AT1" s="6"/>
      <c r="AU1" s="6"/>
      <c r="AV1" s="6"/>
      <c r="AW1" s="6"/>
      <c r="AX1" s="6"/>
      <c r="AY1" s="6"/>
      <c r="AZ1" s="6"/>
      <c r="BA1" s="6"/>
    </row>
    <row r="2" spans="2:53" ht="13.5" customHeight="1">
      <c r="B2" t="str">
        <f>入学申请书第一页!M9&amp;入学申请书第一页!U9</f>
        <v/>
      </c>
      <c r="C2" t="str">
        <f>入学申请书第一页!M11&amp;入学申请书第一页!U11</f>
        <v/>
      </c>
      <c r="D2" s="2">
        <f>入学申请书第一页!M9</f>
        <v>0</v>
      </c>
      <c r="E2">
        <f>入学申请书第一页!U9</f>
        <v>0</v>
      </c>
      <c r="F2">
        <f>入学申请书第一页!M11</f>
        <v>0</v>
      </c>
      <c r="G2">
        <f>入学申请书第一页!U11</f>
        <v>0</v>
      </c>
      <c r="H2">
        <f>入学申请书第一页!E15</f>
        <v>0</v>
      </c>
      <c r="I2" s="3">
        <f>入学申请书第一页!G13</f>
        <v>0</v>
      </c>
      <c r="J2" s="4">
        <f>入学申请书第一页!AG20</f>
        <v>0</v>
      </c>
      <c r="K2">
        <f>入学申请书第一页!R14</f>
        <v>0</v>
      </c>
      <c r="L2" s="2" t="str">
        <f>IF(入学申请书第一页!A33&lt;&gt;"",入学申请书第一页!A33,IF(入学申请书第一页!A31&lt;&gt;"",入学申请书第一页!A31,IF(入学申请书第一页!A29&lt;&gt;"",入学申请书第一页!A29,IF(入学申请书第一页!A27&lt;&gt;"",入学申请书第一页!A27,""))))</f>
        <v xml:space="preserve"> </v>
      </c>
      <c r="M2" s="3" t="str">
        <f>IF(入学申请书第一页!AJ34&lt;&gt;"",入学申请书第一页!AJ34,IF(入学申请书第一页!AJ32&lt;&gt;"",入学申请书第一页!AJ32,IF(入学申请书第一页!AJ30&lt;&gt;"",入学申请书第一页!AJ30,IF(入学申请书第一页!AJ28&lt;&gt;"",入学申请书第一页!AJ28,""))))</f>
        <v/>
      </c>
      <c r="N2">
        <f>入学申请书第一页!AE14</f>
        <v>0</v>
      </c>
      <c r="O2">
        <f>入学申请书第二页!F41</f>
        <v>0</v>
      </c>
      <c r="P2">
        <f>入学申请书第二页!O41</f>
        <v>0</v>
      </c>
      <c r="Q2">
        <f>入学申请书第二页!K27</f>
        <v>0</v>
      </c>
      <c r="R2" s="3" t="e">
        <f>DATEVALUE(入学申请书第二页!K28&amp;"-"&amp;入学申请书第二页!P28&amp;"-"&amp;入学申请书第二页!S28)</f>
        <v>#VALUE!</v>
      </c>
      <c r="S2" t="str">
        <f>入学申请书第二页!AE28</f>
        <v xml:space="preserve"> </v>
      </c>
      <c r="T2">
        <f>入学申请书第二页!F41</f>
        <v>0</v>
      </c>
      <c r="U2">
        <f>入学申请书第二页!O41</f>
        <v>0</v>
      </c>
      <c r="V2">
        <f>入学申请书第二页!AA44</f>
        <v>0</v>
      </c>
      <c r="W2">
        <f>入学申请书第二页!AA45</f>
        <v>0</v>
      </c>
      <c r="X2">
        <f>入学申请书第二页!J47</f>
        <v>0</v>
      </c>
      <c r="Y2">
        <f>入学申请书第二页!J48</f>
        <v>0</v>
      </c>
      <c r="Z2" t="e">
        <f>#REF!</f>
        <v>#REF!</v>
      </c>
      <c r="AA2" t="e">
        <f>#REF!</f>
        <v>#REF!</v>
      </c>
      <c r="AB2" t="e">
        <f>#REF!</f>
        <v>#REF!</v>
      </c>
      <c r="AC2" t="e">
        <f>#REF!</f>
        <v>#REF!</v>
      </c>
      <c r="AD2" t="e">
        <f>#REF!</f>
        <v>#REF!</v>
      </c>
      <c r="AE2" t="e">
        <f>#REF!</f>
        <v>#REF!</v>
      </c>
      <c r="AF2" t="e">
        <f>#REF!</f>
        <v>#REF!</v>
      </c>
      <c r="AG2" t="e">
        <f>#REF!</f>
        <v>#REF!</v>
      </c>
      <c r="AH2" t="e">
        <f>#REF!</f>
        <v>#REF!</v>
      </c>
      <c r="AI2" t="e">
        <f>#REF!</f>
        <v>#REF!</v>
      </c>
    </row>
  </sheetData>
  <sheetProtection selectLockedCells="1" selectUnlockedCells="1"/>
  <phoneticPr fontId="54"/>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目录</vt:lpstr>
      <vt:lpstr>入学申请书第一页</vt:lpstr>
      <vt:lpstr>入学申请书第二页</vt:lpstr>
      <vt:lpstr>入学申请书第三页</vt:lpstr>
      <vt:lpstr>经费支付书</vt:lpstr>
      <vt:lpstr>data</vt:lpstr>
      <vt:lpstr>数据收集</vt:lpstr>
      <vt:lpstr>入学申请书第一页!Print_Area</vt:lpstr>
      <vt:lpstr>入学申请书第三页!Print_Area</vt:lpstr>
      <vt:lpstr>入学申请书第二页!Print_Area</vt:lpstr>
      <vt:lpstr>经费支付书!Print_Area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YUUKOKU KAI</cp:lastModifiedBy>
  <cp:revision>1</cp:revision>
  <cp:lastPrinted>2014-06-10T02:46:00Z</cp:lastPrinted>
  <dcterms:created xsi:type="dcterms:W3CDTF">2006-09-16T00:00:00Z</dcterms:created>
  <dcterms:modified xsi:type="dcterms:W3CDTF">2019-07-02T06:33:33Z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